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<sst xmlns="http://schemas.openxmlformats.org/spreadsheetml/2006/main" count="43" uniqueCount="41">
  <si>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</si>
  <si>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</si>
  <si>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</si>
  <si>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</si>
  <si>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</si>
  <si>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</si>
  <si>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</si>
  <si>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</si>
  <si>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</si>
  <si>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</si>
  <si>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</si>
  <si>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</si>
  <si>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</si>
  <si>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</si>
  <si>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</si>
  <si>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</si>
  <si>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</si>
  <si>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</si>
  <si>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</si>
  <si>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</si>
  <si>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</si>
  <si>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</si>
  <si>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</si>
  <si>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</si>
  <si>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</si>
  <si>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</si>
  <si>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</si>
  <si>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</si>
  <si>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</si>
  <si>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</si>
  <si>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</si>
  <si>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437/508</t>
  </si>
  <si>
    <t>Гуляш мясной с гречей отварной</t>
  </si>
  <si>
    <t>Компот из яблок</t>
  </si>
  <si>
    <t>Апельсин</t>
  </si>
  <si>
    <t>Солянка домашняя со сметаной, зеленью</t>
  </si>
  <si>
    <t>261</t>
  </si>
  <si>
    <t>Макароны с сыром</t>
  </si>
  <si>
    <t>170</t>
  </si>
  <si>
    <t>Компот из кураги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</si>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</sst>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f>250</f>
        <v>250</v>
      </c>
      <c r="F4" s="33">
        <v>52.22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0">
        <v>631</v>
      </c>
      <c r="D5" s="29" t="s">
        <v>33</v>
      </c>
      <c r="E5" s="50" t="s">
        <v>30</v>
      </c>
      <c r="F5" s="50">
        <v>7.78</v>
      </c>
      <c r="G5" s="18">
        <v>86.4</v>
      </c>
      <c r="H5" s="18">
        <v>0.09</v>
      </c>
      <c r="I5" s="18">
        <v>0</v>
      </c>
      <c r="J5" s="49">
        <v>21.6</v>
      </c>
    </row>
    <row r="6" spans="1:10" x14ac:dyDescent="0.25">
      <c r="A6" s="5"/>
      <c r="B6" s="1" t="s">
        <v>23</v>
      </c>
      <c r="C6" s="57"/>
      <c r="D6" s="22" t="s">
        <v>27</v>
      </c>
      <c r="E6" s="37">
        <f>F6/119.57*1000+0.2</f>
        <v>52.470636447269385</v>
      </c>
      <c r="F6" s="24">
        <v>6.25</v>
      </c>
      <c r="G6" s="25">
        <f>E6*116.9/50</f>
        <v>122.67634801371584</v>
      </c>
      <c r="H6" s="25">
        <f>E6*3.95/50</f>
        <v>4.1451802793342818</v>
      </c>
      <c r="I6" s="25">
        <f>E6*0.5/50</f>
        <v>0.52470636447269381</v>
      </c>
      <c r="J6" s="26">
        <f>E6*24.15/50</f>
        <v>25.343317404031112</v>
      </c>
    </row>
    <row r="7" spans="1:10" x14ac:dyDescent="0.25">
      <c r="A7" s="5"/>
      <c r="B7" s="2"/>
      <c r="C7" s="57"/>
      <c r="D7" s="22" t="s">
        <v>34</v>
      </c>
      <c r="E7" s="58">
        <v>143</v>
      </c>
      <c r="F7" s="24">
        <v>33.75</v>
      </c>
      <c r="G7" s="55">
        <v>63</v>
      </c>
      <c r="H7" s="55">
        <v>0.5</v>
      </c>
      <c r="I7" s="55">
        <v>0</v>
      </c>
      <c r="J7" s="56">
        <v>13</v>
      </c>
    </row>
    <row r="8" spans="1:10" ht="15.75" thickBot="1" x14ac:dyDescent="0.3">
      <c r="A8" s="6"/>
      <c r="B8" s="7"/>
      <c r="C8" s="7"/>
      <c r="D8" s="17"/>
      <c r="E8" s="13"/>
      <c r="F8" s="27"/>
      <c r="G8" s="13"/>
      <c r="H8" s="13"/>
      <c r="I8" s="13"/>
      <c r="J8" s="28"/>
    </row>
    <row r="9" spans="1:10" x14ac:dyDescent="0.25">
      <c r="A9" s="3" t="s">
        <v>13</v>
      </c>
      <c r="B9" s="9" t="s">
        <v>20</v>
      </c>
      <c r="C9" s="30"/>
      <c r="D9" s="31"/>
      <c r="E9" s="34"/>
      <c r="F9" s="40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0">
        <v>157</v>
      </c>
      <c r="D13" s="21" t="s">
        <v>35</v>
      </c>
      <c r="E13" s="23" t="s">
        <v>36</v>
      </c>
      <c r="F13" s="24">
        <v>31.95</v>
      </c>
      <c r="G13" s="18">
        <v>178</v>
      </c>
      <c r="H13" s="18">
        <v>6.9</v>
      </c>
      <c r="I13" s="18">
        <v>7</v>
      </c>
      <c r="J13" s="49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37</v>
      </c>
      <c r="E14" s="23" t="s">
        <v>38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638</v>
      </c>
      <c r="D16" s="22" t="s">
        <v>39</v>
      </c>
      <c r="E16" s="23" t="s">
        <v>30</v>
      </c>
      <c r="F16" s="24">
        <v>13.95</v>
      </c>
      <c r="G16" s="18">
        <v>113</v>
      </c>
      <c r="H16" s="18">
        <v>1.3</v>
      </c>
      <c r="I16" s="18">
        <v>0</v>
      </c>
      <c r="J16" s="19">
        <v>29</v>
      </c>
    </row>
    <row r="17" spans="1:10" x14ac:dyDescent="0.25">
      <c r="A17" s="5"/>
      <c r="B17" s="1" t="s">
        <v>24</v>
      </c>
      <c r="C17" s="20"/>
      <c r="D17" s="22" t="s">
        <v>27</v>
      </c>
      <c r="E17" s="37">
        <f>F17/119.57*1000+0.2</f>
        <v>19.519227230910765</v>
      </c>
      <c r="F17" s="24">
        <v>2.31</v>
      </c>
      <c r="G17" s="25">
        <f>E17*116.9/50</f>
        <v>45.635953265869375</v>
      </c>
      <c r="H17" s="25">
        <f>E17*3.95/50</f>
        <v>1.5420189512419507</v>
      </c>
      <c r="I17" s="25">
        <f>E17*0.5/50</f>
        <v>0.19519227230910766</v>
      </c>
      <c r="J17" s="26">
        <f>E17*24.15/50</f>
        <v>9.4277867525298991</v>
      </c>
    </row>
    <row r="18" spans="1:10" x14ac:dyDescent="0.25">
      <c r="A18" s="5"/>
      <c r="B18" s="1" t="s">
        <v>21</v>
      </c>
      <c r="C18" s="20"/>
      <c r="D18" s="22" t="s">
        <v>28</v>
      </c>
      <c r="E18" s="37">
        <f>F18/59.78*1000</f>
        <v>19.739043158246904</v>
      </c>
      <c r="F18" s="24">
        <v>1.18</v>
      </c>
      <c r="G18" s="59">
        <f>E18*76/30</f>
        <v>50.005576000892155</v>
      </c>
      <c r="H18" s="59">
        <f>E18*1.44/30</f>
        <v>0.94747407159585129</v>
      </c>
      <c r="I18" s="59">
        <f>E18*0.36/30</f>
        <v>0.23686851789896282</v>
      </c>
      <c r="J18" s="60">
        <f>E18*13.14/30</f>
        <v>8.645700903312143</v>
      </c>
    </row>
    <row r="19" spans="1:10" x14ac:dyDescent="0.25">
      <c r="A19" s="5"/>
      <c r="B19" s="16"/>
      <c r="C19" s="16"/>
      <c r="D19" s="22" t="s">
        <v>40</v>
      </c>
      <c r="E19" s="58">
        <v>133</v>
      </c>
      <c r="F19" s="24">
        <v>27</v>
      </c>
      <c r="G19" s="18">
        <v>60</v>
      </c>
      <c r="H19" s="18">
        <v>0.5</v>
      </c>
      <c r="I19" s="18">
        <v>0</v>
      </c>
      <c r="J19" s="51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2024-02-08T15:26:48Z</dcterms:modified>
</cp:coreProperties>
</file>