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<sst xmlns="http://schemas.openxmlformats.org/spreadsheetml/2006/main" count="41" uniqueCount="41">
  <si>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</si>
  <si>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</si>
  <si>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</si>
  <si>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</si>
  <si>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</si>
  <si>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</si>
  <si>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</si>
  <si>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</si>
  <si>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</si>
  <si>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</si>
  <si>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</si>
  <si>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</si>
  <si>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</si>
  <si>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</si>
  <si>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</si>
  <si>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</si>
  <si>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</si>
  <si>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</si>
  <si>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</si>
  <si>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</si>
  <si>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</si>
  <si>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</si>
  <si>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</si>
  <si>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</si>
  <si>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</si>
  <si>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</si>
  <si>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</si>
  <si>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</si>
  <si>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</si>
  <si>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</si>
  <si>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</si>
  <si>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</si>
  <si>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</si>
  <si>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</si>
  <si>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</si>
  <si>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</si>
  <si>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</si>
  <si>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</si>
  <si>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</si>
  <si>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Фругурт «Чудо»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</si>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</sst>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47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22.279116835326587</v>
      </c>
      <c r="F6" s="47">
        <v>2.64</v>
      </c>
      <c r="G6" s="35">
        <f>E6*116.9/50</f>
        <v>52.088575160993557</v>
      </c>
      <c r="H6" s="35">
        <f>E6*3.95/50</f>
        <v>1.7600502299908003</v>
      </c>
      <c r="I6" s="35">
        <f>E6*0.5/50</f>
        <v>0.22279116835326587</v>
      </c>
      <c r="J6" s="48">
        <f>E6*24.15/50</f>
        <v>10.760813431462742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47">
        <v>26.46</v>
      </c>
      <c r="G7" s="49">
        <v>60</v>
      </c>
      <c r="H7" s="49">
        <v>0.5</v>
      </c>
      <c r="I7" s="49">
        <v>0</v>
      </c>
      <c r="J7" s="50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2">
        <v>286</v>
      </c>
      <c r="F13" s="53">
        <v>22.4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44" t="s">
        <v>36</v>
      </c>
      <c r="E14" s="56" t="s">
        <v>30</v>
      </c>
      <c r="F14" s="45">
        <v>42.28</v>
      </c>
      <c r="G14" s="54">
        <v>371.8</v>
      </c>
      <c r="H14" s="54">
        <v>23</v>
      </c>
      <c r="I14" s="54">
        <v>15.4</v>
      </c>
      <c r="J14" s="57">
        <v>45.6</v>
      </c>
    </row>
    <row r="15" spans="1:10" x14ac:dyDescent="0.25">
      <c r="A15" s="5"/>
      <c r="B15" s="1" t="s">
        <v>18</v>
      </c>
      <c r="C15" s="51"/>
      <c r="D15" s="44"/>
      <c r="E15" s="46"/>
      <c r="F15" s="45"/>
      <c r="G15" s="54"/>
      <c r="H15" s="54"/>
      <c r="I15" s="54"/>
      <c r="J15" s="57"/>
    </row>
    <row r="16" spans="1:10" x14ac:dyDescent="0.25">
      <c r="A16" s="5"/>
      <c r="B16" s="1" t="s">
        <v>19</v>
      </c>
      <c r="C16" s="51">
        <v>699</v>
      </c>
      <c r="D16" s="44" t="s">
        <v>37</v>
      </c>
      <c r="E16" s="46" t="s">
        <v>38</v>
      </c>
      <c r="F16" s="45">
        <v>6.72</v>
      </c>
      <c r="G16" s="54">
        <v>86.4</v>
      </c>
      <c r="H16" s="54">
        <v>0.2</v>
      </c>
      <c r="I16" s="54">
        <v>0</v>
      </c>
      <c r="J16" s="57">
        <v>21.6</v>
      </c>
    </row>
    <row r="17" spans="1:10" x14ac:dyDescent="0.25">
      <c r="A17" s="5"/>
      <c r="B17" s="1" t="s">
        <v>24</v>
      </c>
      <c r="C17" s="58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58"/>
      <c r="D18" s="44" t="s">
        <v>28</v>
      </c>
      <c r="E18" s="32">
        <f>F18/59.78*1000</f>
        <v>34.961525593844094</v>
      </c>
      <c r="F18" s="45">
        <v>2.09</v>
      </c>
      <c r="G18" s="35">
        <f>E18*76/30</f>
        <v>88.569198171071704</v>
      </c>
      <c r="H18" s="35">
        <f>E18*1.44/30</f>
        <v>1.6781532285045164</v>
      </c>
      <c r="I18" s="35">
        <f>E18*0.36/30</f>
        <v>0.41953830712612911</v>
      </c>
      <c r="J18" s="59">
        <f>E18*13.14/30</f>
        <v>15.313148210103714</v>
      </c>
    </row>
    <row r="19" spans="1:10" x14ac:dyDescent="0.25">
      <c r="A19" s="5"/>
      <c r="B19" s="16"/>
      <c r="C19" s="16"/>
      <c r="D19" s="44" t="s">
        <v>39</v>
      </c>
      <c r="E19" s="60" t="s">
        <v>40</v>
      </c>
      <c r="F19" s="45">
        <v>26.51</v>
      </c>
      <c r="G19" s="54">
        <v>116</v>
      </c>
      <c r="H19" s="54">
        <v>5.6</v>
      </c>
      <c r="I19" s="54">
        <v>6.4</v>
      </c>
      <c r="J19" s="57">
        <v>8.1999999999999993</v>
      </c>
    </row>
    <row r="20" spans="1:10" ht="15.75" thickBot="1" x14ac:dyDescent="0.3">
      <c r="A20" s="6"/>
      <c r="B20" s="7"/>
      <c r="C20" s="7"/>
      <c r="D20" s="44"/>
      <c r="E20" s="61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2024-03-18T04:47:55Z</dcterms:modified>
</cp:coreProperties>
</file>