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E4" i="1"/>
  <c r="H6" i="1" l="1"/>
  <c r="J6" i="1"/>
  <c r="G6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<sst xmlns="http://schemas.openxmlformats.org/spreadsheetml/2006/main" count="43" uniqueCount="43">
  <si>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</si>
  <si>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</si>
  <si>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</si>
  <si>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</si>
  <si>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</si>
  <si>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</si>
  <si>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</si>
  <si>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</si>
  <si>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</si>
  <si>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</si>
  <si>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</si>
  <si>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</si>
  <si>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</si>
  <si>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</si>
  <si>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</si>
  <si>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</si>
  <si>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</si>
  <si>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</si>
  <si>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</si>
  <si>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</si>
  <si>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</si>
  <si>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</si>
  <si>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</si>
  <si>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</si>
  <si>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</si>
  <si>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</si>
  <si>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</si>
  <si>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</si>
  <si>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</si>
  <si>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</si>
  <si>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</si>
  <si>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388/511</t>
  </si>
  <si>
    <t>Шницель рыбный с рисом отварным</t>
  </si>
  <si>
    <t>Компот из чёрной смородины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</si>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</sst>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165" fontId="4" fillId="4" borderId="21" xfId="0" applyNumberFormat="1" applyFont="1" applyFill="1" applyBorder="1" applyAlignment="1" applyProtection="1">
      <alignment horizontal="right"/>
      <protection locked="0"/>
    </xf>
    <xf numFmtId="165" fontId="4" fillId="4" borderId="19" xfId="0" applyNumberFormat="1" applyFont="1" applyFill="1" applyBorder="1" applyAlignment="1" applyProtection="1">
      <alignment horizontal="right"/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5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>
      <protection locked="0"/>
    </xf>
    <xf numFmtId="0" fontId="4" fillId="4" borderId="23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21" t="s">
        <v>32</v>
      </c>
      <c r="E4" s="27">
        <f>90+150</f>
        <v>240</v>
      </c>
      <c r="F4" s="23">
        <v>49.61</v>
      </c>
      <c r="G4" s="18">
        <f>176.4+154</f>
        <v>330.4</v>
      </c>
      <c r="H4" s="18">
        <f>11.7+2.5</f>
        <v>14.2</v>
      </c>
      <c r="I4" s="48">
        <f>7.92+4.2</f>
        <v>12.120000000000001</v>
      </c>
      <c r="J4" s="49">
        <f>13.68+26.64</f>
        <v>40.32</v>
      </c>
    </row>
    <row r="5" spans="1:10" x14ac:dyDescent="0.25">
      <c r="A5" s="5"/>
      <c r="B5" s="1" t="s">
        <v>12</v>
      </c>
      <c r="C5" s="19">
        <v>631</v>
      </c>
      <c r="D5" s="21" t="s">
        <v>33</v>
      </c>
      <c r="E5" s="22" t="s">
        <v>30</v>
      </c>
      <c r="F5" s="23">
        <v>16</v>
      </c>
      <c r="G5" s="18">
        <v>128</v>
      </c>
      <c r="H5" s="18">
        <v>0.2</v>
      </c>
      <c r="I5" s="48">
        <v>0</v>
      </c>
      <c r="J5" s="49">
        <v>32</v>
      </c>
    </row>
    <row r="6" spans="1:10" x14ac:dyDescent="0.25">
      <c r="A6" s="5"/>
      <c r="B6" s="1" t="s">
        <v>23</v>
      </c>
      <c r="C6" s="19"/>
      <c r="D6" s="21" t="s">
        <v>27</v>
      </c>
      <c r="E6" s="31">
        <f>F6/119.57*1000+0.2</f>
        <v>66.102818432717243</v>
      </c>
      <c r="F6" s="23">
        <v>7.88</v>
      </c>
      <c r="G6" s="47">
        <f>E6*116.9/50</f>
        <v>154.54838949569293</v>
      </c>
      <c r="H6" s="47">
        <f>E6*3.95/50</f>
        <v>5.2221226561846628</v>
      </c>
      <c r="I6" s="50">
        <f>E6*0.5/50</f>
        <v>0.66102818432717247</v>
      </c>
      <c r="J6" s="51">
        <f>E6*24.15/50</f>
        <v>31.927661303002427</v>
      </c>
    </row>
    <row r="7" spans="1:10" x14ac:dyDescent="0.25">
      <c r="A7" s="5"/>
      <c r="B7" s="2"/>
      <c r="C7" s="19"/>
      <c r="D7" s="21" t="s">
        <v>34</v>
      </c>
      <c r="E7" s="52" t="s">
        <v>35</v>
      </c>
      <c r="F7" s="23">
        <v>26.51</v>
      </c>
      <c r="G7" s="18">
        <v>116</v>
      </c>
      <c r="H7" s="18">
        <v>5.6</v>
      </c>
      <c r="I7" s="48">
        <v>6.4</v>
      </c>
      <c r="J7" s="49">
        <v>8.1999999999999993</v>
      </c>
    </row>
    <row r="8" spans="1:10" ht="15.75" thickBot="1" x14ac:dyDescent="0.3">
      <c r="A8" s="6"/>
      <c r="B8" s="7"/>
      <c r="C8" s="19"/>
      <c r="D8" s="21"/>
      <c r="E8" s="52"/>
      <c r="F8" s="23"/>
      <c r="G8" s="18"/>
      <c r="H8" s="18"/>
      <c r="I8" s="48"/>
      <c r="J8" s="49"/>
    </row>
    <row r="9" spans="1:10" x14ac:dyDescent="0.25">
      <c r="A9" s="3" t="s">
        <v>13</v>
      </c>
      <c r="B9" s="9" t="s">
        <v>20</v>
      </c>
      <c r="C9" s="32"/>
      <c r="D9" s="53"/>
      <c r="E9" s="54"/>
      <c r="F9" s="55"/>
      <c r="G9" s="56"/>
      <c r="H9" s="56"/>
      <c r="I9" s="56"/>
      <c r="J9" s="57"/>
    </row>
    <row r="10" spans="1:10" x14ac:dyDescent="0.25">
      <c r="A10" s="5"/>
      <c r="B10" s="2"/>
      <c r="C10" s="33"/>
      <c r="D10" s="21"/>
      <c r="E10" s="52"/>
      <c r="F10" s="23"/>
      <c r="G10" s="18"/>
      <c r="H10" s="18"/>
      <c r="I10" s="48"/>
      <c r="J10" s="49"/>
    </row>
    <row r="11" spans="1:10" ht="15.75" thickBot="1" x14ac:dyDescent="0.3">
      <c r="A11" s="6"/>
      <c r="B11" s="7"/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5" t="s">
        <v>14</v>
      </c>
      <c r="B12" s="8" t="s">
        <v>15</v>
      </c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5"/>
      <c r="B13" s="1" t="s">
        <v>16</v>
      </c>
      <c r="C13" s="19">
        <v>139</v>
      </c>
      <c r="D13" s="20" t="s">
        <v>36</v>
      </c>
      <c r="E13" s="46">
        <v>276</v>
      </c>
      <c r="F13" s="23">
        <v>16.63</v>
      </c>
      <c r="G13" s="18">
        <v>135</v>
      </c>
      <c r="H13" s="18">
        <v>8.1</v>
      </c>
      <c r="I13" s="18">
        <v>6.6</v>
      </c>
      <c r="J13" s="58">
        <v>11.1</v>
      </c>
    </row>
    <row r="14" spans="1:10" x14ac:dyDescent="0.25">
      <c r="A14" s="5"/>
      <c r="B14" s="1" t="s">
        <v>17</v>
      </c>
      <c r="C14" s="19">
        <v>433</v>
      </c>
      <c r="D14" s="21" t="s">
        <v>37</v>
      </c>
      <c r="E14" s="22" t="s">
        <v>38</v>
      </c>
      <c r="F14" s="23">
        <v>41.77</v>
      </c>
      <c r="G14" s="18">
        <v>305</v>
      </c>
      <c r="H14" s="18">
        <v>10.58</v>
      </c>
      <c r="I14" s="18">
        <v>28.17</v>
      </c>
      <c r="J14" s="58">
        <v>2.56</v>
      </c>
    </row>
    <row r="15" spans="1:10" x14ac:dyDescent="0.25">
      <c r="A15" s="5"/>
      <c r="B15" s="1" t="s">
        <v>18</v>
      </c>
      <c r="C15" s="19">
        <v>516</v>
      </c>
      <c r="D15" s="21" t="s">
        <v>39</v>
      </c>
      <c r="E15" s="19">
        <v>150</v>
      </c>
      <c r="F15" s="23">
        <v>8.51</v>
      </c>
      <c r="G15" s="18">
        <v>221</v>
      </c>
      <c r="H15" s="18">
        <v>5.32</v>
      </c>
      <c r="I15" s="18">
        <v>6.2</v>
      </c>
      <c r="J15" s="58">
        <v>35.299999999999997</v>
      </c>
    </row>
    <row r="16" spans="1:10" x14ac:dyDescent="0.25">
      <c r="A16" s="5"/>
      <c r="B16" s="1" t="s">
        <v>19</v>
      </c>
      <c r="C16" s="19">
        <v>699</v>
      </c>
      <c r="D16" s="21" t="s">
        <v>40</v>
      </c>
      <c r="E16" s="22" t="s">
        <v>41</v>
      </c>
      <c r="F16" s="23">
        <v>5.21</v>
      </c>
      <c r="G16" s="18">
        <v>64.400000000000006</v>
      </c>
      <c r="H16" s="18">
        <v>2.2000000000000002</v>
      </c>
      <c r="I16" s="18">
        <v>0</v>
      </c>
      <c r="J16" s="58">
        <v>16.600000000000001</v>
      </c>
    </row>
    <row r="17" spans="1:10" x14ac:dyDescent="0.25">
      <c r="A17" s="5"/>
      <c r="B17" s="1" t="s">
        <v>24</v>
      </c>
      <c r="C17" s="19"/>
      <c r="D17" s="21"/>
      <c r="E17" s="24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19"/>
      <c r="D18" s="21" t="s">
        <v>28</v>
      </c>
      <c r="E18" s="24">
        <f>F18/59.78*1000</f>
        <v>23.753763800602208</v>
      </c>
      <c r="F18" s="23">
        <v>1.42</v>
      </c>
      <c r="G18" s="25">
        <f>E18*76/30</f>
        <v>60.17620162819226</v>
      </c>
      <c r="H18" s="25">
        <f>E18*1.44/30</f>
        <v>1.1401806624289059</v>
      </c>
      <c r="I18" s="25">
        <f>E18*0.36/30</f>
        <v>0.28504516560722648</v>
      </c>
      <c r="J18" s="59">
        <f>E18*13.14/30</f>
        <v>10.404148544663768</v>
      </c>
    </row>
    <row r="19" spans="1:10" x14ac:dyDescent="0.25">
      <c r="A19" s="5"/>
      <c r="B19" s="16"/>
      <c r="C19" s="16"/>
      <c r="D19" s="60" t="s">
        <v>42</v>
      </c>
      <c r="E19" s="24">
        <v>162</v>
      </c>
      <c r="F19" s="23">
        <v>26.46</v>
      </c>
      <c r="G19" s="18">
        <v>60</v>
      </c>
      <c r="H19" s="18">
        <v>0.5</v>
      </c>
      <c r="I19" s="18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37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2024-03-01T10:20:07Z</dcterms:modified>
</cp:coreProperties>
</file>