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3" i="1"/>
  <c r="I6" i="1"/>
  <c r="G6" i="1"/>
  <c r="E6" i="1"/>
  <c r="J6" i="1" s="1"/>
  <c r="J4" i="1"/>
  <c r="I4" i="1"/>
  <c r="H4" i="1"/>
  <c r="G4" i="1"/>
  <c r="F4" i="1"/>
  <c r="H6" i="1" l="1"/>
  <c r="H1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<sst xmlns="http://schemas.openxmlformats.org/spreadsheetml/2006/main" count="40" uniqueCount="40">
  <si>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</si>
  <si>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</si>
  <si>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</si>
  <si>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</si>
  <si>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</si>
  <si>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</si>
  <si>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</si>
  <si>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</si>
  <si>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</si>
  <si>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</si>
  <si>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</si>
  <si>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</si>
  <si>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</si>
  <si>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</si>
  <si>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</si>
  <si>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</si>
  <si>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</si>
  <si>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</si>
  <si>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</si>
  <si>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</si>
  <si>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</si>
  <si>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</si>
  <si>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</si>
  <si>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</si>
  <si>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</si>
  <si>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</si>
  <si>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</si>
  <si>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</si>
  <si>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</si>
  <si>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</si>
  <si>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</si>
  <si>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451/516</t>
  </si>
  <si>
    <t>Котлета мясная с вермишелью отварной</t>
  </si>
  <si>
    <t>Сок ГОСТ т/п</t>
  </si>
  <si>
    <t>Яблоко свежее</t>
  </si>
  <si>
    <t>Суп из овощей с цыпленком, смет, зелень</t>
  </si>
  <si>
    <t>Плов из птицы</t>
  </si>
  <si>
    <t>Напиток апельсиновый</t>
  </si>
  <si>
    <t>180</t>
  </si>
  <si>
    <t>Йогурт «Аlpenlend»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</si>
</sst>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Protection="1"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5" fillId="4" borderId="23" xfId="0" applyFont="1" applyFill="1" applyBorder="1" applyAlignment="1" applyProtection="1">
      <alignment wrapText="1"/>
      <protection locked="0"/>
    </xf>
    <xf numFmtId="2" fontId="5" fillId="4" borderId="24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0" fontId="5" fillId="4" borderId="16" xfId="0" applyFont="1" applyFill="1" applyBorder="1" applyProtection="1">
      <protection locked="0"/>
    </xf>
    <xf numFmtId="49" fontId="5" fillId="4" borderId="26" xfId="0" applyNumberFormat="1" applyFont="1" applyFill="1" applyBorder="1" applyAlignment="1" applyProtection="1">
      <alignment horizontal="center"/>
      <protection locked="0"/>
    </xf>
    <xf numFmtId="2" fontId="5" fillId="4" borderId="16" xfId="0" applyNumberFormat="1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49" fontId="5" fillId="4" borderId="16" xfId="0" applyNumberFormat="1" applyFont="1" applyFill="1" applyBorder="1" applyAlignment="1" applyProtection="1">
      <alignment horizontal="center"/>
      <protection locked="0"/>
    </xf>
    <xf numFmtId="0" fontId="6" fillId="4" borderId="16" xfId="0" applyFont="1" applyFill="1" applyBorder="1" applyAlignment="1" applyProtection="1">
      <alignment horizontal="center"/>
      <protection locked="0"/>
    </xf>
    <xf numFmtId="2" fontId="4" fillId="4" borderId="18" xfId="0" applyNumberFormat="1" applyFont="1" applyFill="1" applyBorder="1" applyAlignment="1" applyProtection="1">
      <alignment horizontal="right"/>
      <protection locked="0"/>
    </xf>
    <xf numFmtId="1" fontId="5" fillId="4" borderId="16" xfId="0" applyNumberFormat="1" applyFon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29</v>
      </c>
      <c r="C1" s="26"/>
      <c r="D1" s="27"/>
      <c r="E1" t="s">
        <v>22</v>
      </c>
      <c r="F1" s="15"/>
      <c r="I1" t="s">
        <v>1</v>
      </c>
      <c r="J1" s="14">
        <v>45285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 t="s">
        <v>31</v>
      </c>
      <c r="D4" s="29" t="s">
        <v>32</v>
      </c>
      <c r="E4" s="30">
        <v>240</v>
      </c>
      <c r="F4" s="31">
        <f>39.39+8.51</f>
        <v>47.9</v>
      </c>
      <c r="G4" s="32">
        <f>253.6+221</f>
        <v>474.6</v>
      </c>
      <c r="H4" s="32">
        <f>13.2+5.3</f>
        <v>18.5</v>
      </c>
      <c r="I4" s="32">
        <f>18.7+6.2</f>
        <v>24.9</v>
      </c>
      <c r="J4" s="33">
        <f>8+35.3</f>
        <v>43.3</v>
      </c>
    </row>
    <row r="5" spans="1:10" x14ac:dyDescent="0.25">
      <c r="A5" s="5"/>
      <c r="B5" s="1" t="s">
        <v>12</v>
      </c>
      <c r="C5" s="2">
        <v>707</v>
      </c>
      <c r="D5" s="34" t="s">
        <v>33</v>
      </c>
      <c r="E5" s="35">
        <v>200</v>
      </c>
      <c r="F5" s="36">
        <v>22.95</v>
      </c>
      <c r="G5" s="37">
        <v>108</v>
      </c>
      <c r="H5" s="37">
        <v>1.4</v>
      </c>
      <c r="I5" s="37">
        <v>0</v>
      </c>
      <c r="J5" s="38">
        <v>25.6</v>
      </c>
    </row>
    <row r="6" spans="1:10" x14ac:dyDescent="0.25">
      <c r="A6" s="5"/>
      <c r="B6" s="1" t="s">
        <v>23</v>
      </c>
      <c r="C6" s="2"/>
      <c r="D6" s="34" t="s">
        <v>27</v>
      </c>
      <c r="E6" s="35">
        <f>F6/119.57*1000+0.2</f>
        <v>22.69728192690474</v>
      </c>
      <c r="F6" s="36">
        <v>2.69</v>
      </c>
      <c r="G6" s="39">
        <f>E6*116.9/50</f>
        <v>53.066245145103288</v>
      </c>
      <c r="H6" s="39">
        <f>E6*3.95/50</f>
        <v>1.7930852722254744</v>
      </c>
      <c r="I6" s="39">
        <f>E6*0.5/50</f>
        <v>0.22697281926904739</v>
      </c>
      <c r="J6" s="40">
        <f>E6*24.15/50</f>
        <v>10.962787170694989</v>
      </c>
    </row>
    <row r="7" spans="1:10" x14ac:dyDescent="0.25">
      <c r="A7" s="5"/>
      <c r="B7" s="2"/>
      <c r="C7" s="2"/>
      <c r="D7" s="34" t="s">
        <v>34</v>
      </c>
      <c r="E7" s="35">
        <v>152</v>
      </c>
      <c r="F7" s="36">
        <v>26.46</v>
      </c>
      <c r="G7" s="41">
        <v>60</v>
      </c>
      <c r="H7" s="41">
        <v>0.5</v>
      </c>
      <c r="I7" s="41">
        <v>0</v>
      </c>
      <c r="J7" s="42">
        <v>12.9</v>
      </c>
    </row>
    <row r="8" spans="1:10" ht="15.75" thickBot="1" x14ac:dyDescent="0.3">
      <c r="A8" s="6"/>
      <c r="B8" s="7"/>
      <c r="C8" s="7"/>
      <c r="D8" s="17"/>
      <c r="E8" s="13"/>
      <c r="F8" s="23"/>
      <c r="G8" s="13"/>
      <c r="H8" s="13"/>
      <c r="I8" s="13"/>
      <c r="J8" s="24"/>
    </row>
    <row r="9" spans="1:10" x14ac:dyDescent="0.25">
      <c r="A9" s="3" t="s">
        <v>13</v>
      </c>
      <c r="B9" s="9" t="s">
        <v>20</v>
      </c>
      <c r="C9" s="28"/>
      <c r="D9" s="29"/>
      <c r="E9" s="32"/>
      <c r="F9" s="43"/>
      <c r="G9" s="32"/>
      <c r="H9" s="32"/>
      <c r="I9" s="32"/>
      <c r="J9" s="33"/>
    </row>
    <row r="10" spans="1:10" x14ac:dyDescent="0.25">
      <c r="A10" s="5"/>
      <c r="B10" s="2"/>
      <c r="C10" s="2"/>
      <c r="D10" s="34"/>
      <c r="E10" s="37"/>
      <c r="F10" s="44"/>
      <c r="G10" s="37"/>
      <c r="H10" s="37"/>
      <c r="I10" s="37"/>
      <c r="J10" s="38"/>
    </row>
    <row r="11" spans="1:10" ht="15.75" thickBot="1" x14ac:dyDescent="0.3">
      <c r="A11" s="6"/>
      <c r="B11" s="7"/>
      <c r="C11" s="7"/>
      <c r="D11" s="17"/>
      <c r="E11" s="13"/>
      <c r="F11" s="23"/>
      <c r="G11" s="13"/>
      <c r="H11" s="13"/>
      <c r="I11" s="13"/>
      <c r="J11" s="24"/>
    </row>
    <row r="12" spans="1:10" x14ac:dyDescent="0.25">
      <c r="A12" s="5" t="s">
        <v>14</v>
      </c>
      <c r="B12" s="8" t="s">
        <v>15</v>
      </c>
      <c r="C12" s="45"/>
      <c r="D12" s="46"/>
      <c r="E12" s="47"/>
      <c r="F12" s="48"/>
      <c r="G12" s="49"/>
      <c r="H12" s="49"/>
      <c r="I12" s="49"/>
      <c r="J12" s="50"/>
    </row>
    <row r="13" spans="1:10" x14ac:dyDescent="0.25">
      <c r="A13" s="5"/>
      <c r="B13" s="1" t="s">
        <v>16</v>
      </c>
      <c r="C13" s="51">
        <v>135</v>
      </c>
      <c r="D13" s="52" t="s">
        <v>35</v>
      </c>
      <c r="E13" s="35">
        <f>25+250+11</f>
        <v>286</v>
      </c>
      <c r="F13" s="53">
        <v>21.95</v>
      </c>
      <c r="G13" s="54">
        <v>184</v>
      </c>
      <c r="H13" s="54">
        <v>5.25</v>
      </c>
      <c r="I13" s="54">
        <v>9.5</v>
      </c>
      <c r="J13" s="55">
        <v>9.6199999999999992</v>
      </c>
    </row>
    <row r="14" spans="1:10" x14ac:dyDescent="0.25">
      <c r="A14" s="5"/>
      <c r="B14" s="1" t="s">
        <v>17</v>
      </c>
      <c r="C14" s="51">
        <v>492</v>
      </c>
      <c r="D14" s="56" t="s">
        <v>36</v>
      </c>
      <c r="E14" s="57" t="s">
        <v>30</v>
      </c>
      <c r="F14" s="58">
        <v>42.12</v>
      </c>
      <c r="G14" s="54">
        <v>371.8</v>
      </c>
      <c r="H14" s="54">
        <v>23</v>
      </c>
      <c r="I14" s="54">
        <v>15.4</v>
      </c>
      <c r="J14" s="59">
        <v>45.6</v>
      </c>
    </row>
    <row r="15" spans="1:10" x14ac:dyDescent="0.25">
      <c r="A15" s="5"/>
      <c r="B15" s="1" t="s">
        <v>18</v>
      </c>
      <c r="C15" s="51"/>
      <c r="D15" s="56"/>
      <c r="E15" s="60"/>
      <c r="F15" s="58"/>
      <c r="G15" s="54"/>
      <c r="H15" s="54"/>
      <c r="I15" s="54"/>
      <c r="J15" s="59"/>
    </row>
    <row r="16" spans="1:10" x14ac:dyDescent="0.25">
      <c r="A16" s="5"/>
      <c r="B16" s="1" t="s">
        <v>19</v>
      </c>
      <c r="C16" s="51">
        <v>699</v>
      </c>
      <c r="D16" s="56" t="s">
        <v>37</v>
      </c>
      <c r="E16" s="60" t="s">
        <v>38</v>
      </c>
      <c r="F16" s="58">
        <v>6.72</v>
      </c>
      <c r="G16" s="54">
        <v>86.4</v>
      </c>
      <c r="H16" s="54">
        <v>0.2</v>
      </c>
      <c r="I16" s="54">
        <v>0</v>
      </c>
      <c r="J16" s="59">
        <v>21.6</v>
      </c>
    </row>
    <row r="17" spans="1:10" x14ac:dyDescent="0.25">
      <c r="A17" s="5"/>
      <c r="B17" s="1" t="s">
        <v>24</v>
      </c>
      <c r="C17" s="61"/>
      <c r="D17" s="19"/>
      <c r="E17" s="20"/>
      <c r="F17" s="18"/>
      <c r="G17" s="21"/>
      <c r="H17" s="21"/>
      <c r="I17" s="21"/>
      <c r="J17" s="22"/>
    </row>
    <row r="18" spans="1:10" x14ac:dyDescent="0.25">
      <c r="A18" s="5"/>
      <c r="B18" s="1" t="s">
        <v>21</v>
      </c>
      <c r="C18" s="61"/>
      <c r="D18" s="56" t="s">
        <v>28</v>
      </c>
      <c r="E18" s="35">
        <f>F18/59.78*1000</f>
        <v>36.968885915021744</v>
      </c>
      <c r="F18" s="58">
        <v>2.21</v>
      </c>
      <c r="G18" s="39">
        <f>E18*76/30</f>
        <v>93.654510984721753</v>
      </c>
      <c r="H18" s="39">
        <f>E18*1.44/30</f>
        <v>1.7745065239210436</v>
      </c>
      <c r="I18" s="39">
        <f>E18*0.36/30</f>
        <v>0.44362663098026089</v>
      </c>
      <c r="J18" s="62">
        <f>E18*13.14/30</f>
        <v>16.192372030779527</v>
      </c>
    </row>
    <row r="19" spans="1:10" x14ac:dyDescent="0.25">
      <c r="A19" s="5"/>
      <c r="B19" s="16"/>
      <c r="C19" s="16"/>
      <c r="D19" s="56" t="s">
        <v>39</v>
      </c>
      <c r="E19" s="63">
        <v>95</v>
      </c>
      <c r="F19" s="58">
        <v>27</v>
      </c>
      <c r="G19" s="54">
        <v>116</v>
      </c>
      <c r="H19" s="54">
        <v>5.6</v>
      </c>
      <c r="I19" s="54">
        <v>6.4</v>
      </c>
      <c r="J19" s="59">
        <v>8.1999999999999993</v>
      </c>
    </row>
    <row r="20" spans="1:10" ht="15.75" thickBot="1" x14ac:dyDescent="0.3">
      <c r="A20" s="6"/>
      <c r="B20" s="7"/>
      <c r="C20" s="7"/>
      <c r="D20" s="56"/>
      <c r="E20" s="64"/>
      <c r="F20" s="23"/>
      <c r="G20" s="13"/>
      <c r="H20" s="13"/>
      <c r="I20" s="13"/>
      <c r="J20" s="2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2023-12-25T05:31:27Z</dcterms:modified>
</cp:coreProperties>
</file>