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E13" i="1"/>
  <c r="E6" i="1"/>
  <c r="I6" i="1" s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<sst xmlns="http://schemas.openxmlformats.org/spreadsheetml/2006/main" count="42" uniqueCount="42">
  <si>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</si>
  <si>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</si>
  <si>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</si>
  <si>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</si>
  <si>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</si>
  <si>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</si>
  <si>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</si>
  <si>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</si>
  <si>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</si>
  <si>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</si>
  <si>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</si>
  <si>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</si>
  <si>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</si>
  <si>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</si>
  <si>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</si>
  <si>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</si>
  <si>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</si>
  <si>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</si>
  <si>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</si>
  <si>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</si>
  <si>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</si>
  <si>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</si>
  <si>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</si>
  <si>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</si>
  <si>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</si>
  <si>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</si>
  <si>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</si>
  <si>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</si>
  <si>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</si>
  <si>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</si>
  <si>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</si>
  <si>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50</t>
  </si>
  <si>
    <t>Запеканка из творога со сгущен молоком</t>
  </si>
  <si>
    <t>170</t>
  </si>
  <si>
    <t>Кофейный напиток</t>
  </si>
  <si>
    <t>Бутерброд с сыром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</si>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</sst>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22</v>
      </c>
      <c r="F1" s="14"/>
      <c r="I1" t="s">
        <v>1</v>
      </c>
      <c r="J1" s="13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7">
        <v>366</v>
      </c>
      <c r="D4" s="18" t="s">
        <v>32</v>
      </c>
      <c r="E4" s="19" t="s">
        <v>33</v>
      </c>
      <c r="F4" s="20">
        <v>66.02</v>
      </c>
      <c r="G4" s="23">
        <v>427</v>
      </c>
      <c r="H4" s="23">
        <v>22.1</v>
      </c>
      <c r="I4" s="23">
        <v>16.600000000000001</v>
      </c>
      <c r="J4" s="24">
        <v>49.8</v>
      </c>
    </row>
    <row r="5" spans="1:10" x14ac:dyDescent="0.25">
      <c r="A5" s="5"/>
      <c r="B5" s="1" t="s">
        <v>12</v>
      </c>
      <c r="C5" s="17">
        <v>692</v>
      </c>
      <c r="D5" s="21" t="s">
        <v>34</v>
      </c>
      <c r="E5" s="19" t="s">
        <v>30</v>
      </c>
      <c r="F5" s="20">
        <v>9.86</v>
      </c>
      <c r="G5" s="23">
        <v>140</v>
      </c>
      <c r="H5" s="23">
        <v>3.6</v>
      </c>
      <c r="I5" s="23">
        <v>2.67</v>
      </c>
      <c r="J5" s="24">
        <v>29.2</v>
      </c>
    </row>
    <row r="6" spans="1:10" x14ac:dyDescent="0.25">
      <c r="A6" s="5"/>
      <c r="B6" s="1" t="s">
        <v>23</v>
      </c>
      <c r="C6" s="17"/>
      <c r="D6" s="31" t="s">
        <v>27</v>
      </c>
      <c r="E6" s="33">
        <f>F6/119.57*1000+0.2</f>
        <v>20.522823450698336</v>
      </c>
      <c r="F6" s="32">
        <v>2.4300000000000002</v>
      </c>
      <c r="G6" s="34">
        <f>E6*116.9/50</f>
        <v>47.98236122773271</v>
      </c>
      <c r="H6" s="34">
        <f>E6*3.95/50</f>
        <v>1.6213030526051688</v>
      </c>
      <c r="I6" s="34">
        <f>E6*0.5/50</f>
        <v>0.20522823450698335</v>
      </c>
      <c r="J6" s="35">
        <f>E6*24.15/50</f>
        <v>9.9125237266872954</v>
      </c>
    </row>
    <row r="7" spans="1:10" x14ac:dyDescent="0.25">
      <c r="A7" s="5"/>
      <c r="B7" s="2"/>
      <c r="C7" s="17">
        <v>3</v>
      </c>
      <c r="D7" s="21" t="s">
        <v>35</v>
      </c>
      <c r="E7" s="19" t="s">
        <v>31</v>
      </c>
      <c r="F7" s="20">
        <v>21.69</v>
      </c>
      <c r="G7" s="23">
        <v>108</v>
      </c>
      <c r="H7" s="23">
        <v>8</v>
      </c>
      <c r="I7" s="23">
        <v>8</v>
      </c>
      <c r="J7" s="24">
        <v>8.1999999999999993</v>
      </c>
    </row>
    <row r="8" spans="1:10" ht="15.75" thickBot="1" x14ac:dyDescent="0.3">
      <c r="A8" s="6"/>
      <c r="B8" s="7"/>
      <c r="C8" s="30"/>
      <c r="D8" s="36"/>
      <c r="E8" s="37"/>
      <c r="F8" s="38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41"/>
      <c r="D9" s="42"/>
      <c r="E9" s="43"/>
      <c r="F9" s="44"/>
      <c r="G9" s="45"/>
      <c r="H9" s="45"/>
      <c r="I9" s="45"/>
      <c r="J9" s="46"/>
    </row>
    <row r="10" spans="1:10" x14ac:dyDescent="0.25">
      <c r="A10" s="5"/>
      <c r="B10" s="2"/>
      <c r="C10" s="47"/>
      <c r="D10" s="31"/>
      <c r="E10" s="33"/>
      <c r="F10" s="32"/>
      <c r="G10" s="23"/>
      <c r="H10" s="23"/>
      <c r="I10" s="23"/>
      <c r="J10" s="26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14</v>
      </c>
      <c r="B12" s="8" t="s">
        <v>15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16</v>
      </c>
      <c r="C13" s="17">
        <v>124</v>
      </c>
      <c r="D13" s="18" t="s">
        <v>36</v>
      </c>
      <c r="E13" s="60">
        <f>12.5+250+11</f>
        <v>273.5</v>
      </c>
      <c r="F13" s="20">
        <v>15.48</v>
      </c>
      <c r="G13" s="23">
        <v>142</v>
      </c>
      <c r="H13" s="23">
        <v>5.4</v>
      </c>
      <c r="I13" s="23">
        <v>5.6</v>
      </c>
      <c r="J13" s="25">
        <v>17.36</v>
      </c>
    </row>
    <row r="14" spans="1:10" x14ac:dyDescent="0.25">
      <c r="A14" s="5"/>
      <c r="B14" s="1" t="s">
        <v>17</v>
      </c>
      <c r="C14" s="17">
        <v>451</v>
      </c>
      <c r="D14" s="21" t="s">
        <v>37</v>
      </c>
      <c r="E14" s="20" t="s">
        <v>38</v>
      </c>
      <c r="F14" s="20">
        <v>39.39</v>
      </c>
      <c r="G14" s="23">
        <v>235</v>
      </c>
      <c r="H14" s="23">
        <v>14.3</v>
      </c>
      <c r="I14" s="23">
        <v>13</v>
      </c>
      <c r="J14" s="24">
        <v>14.4</v>
      </c>
    </row>
    <row r="15" spans="1:10" x14ac:dyDescent="0.25">
      <c r="A15" s="5"/>
      <c r="B15" s="1" t="s">
        <v>18</v>
      </c>
      <c r="C15" s="17" t="s">
        <v>39</v>
      </c>
      <c r="D15" s="21" t="s">
        <v>40</v>
      </c>
      <c r="E15" s="22">
        <v>150</v>
      </c>
      <c r="F15" s="20">
        <f>9.92+3.85</f>
        <v>13.77</v>
      </c>
      <c r="G15" s="23">
        <f>103+38.5</f>
        <v>141.5</v>
      </c>
      <c r="H15" s="23">
        <f>1.7+1.02</f>
        <v>2.7199999999999998</v>
      </c>
      <c r="I15" s="23">
        <f>2.8+1.84</f>
        <v>4.6399999999999997</v>
      </c>
      <c r="J15" s="24">
        <f>17.76+3.95</f>
        <v>21.71</v>
      </c>
    </row>
    <row r="16" spans="1:10" x14ac:dyDescent="0.25">
      <c r="A16" s="5"/>
      <c r="B16" s="1" t="s">
        <v>19</v>
      </c>
      <c r="C16" s="17"/>
      <c r="D16" s="21" t="s">
        <v>41</v>
      </c>
      <c r="E16" s="20">
        <v>200</v>
      </c>
      <c r="F16" s="20">
        <v>29.7</v>
      </c>
      <c r="G16" s="23">
        <v>86.4</v>
      </c>
      <c r="H16" s="23">
        <v>0.09</v>
      </c>
      <c r="I16" s="23">
        <v>0</v>
      </c>
      <c r="J16" s="24">
        <v>21.6</v>
      </c>
    </row>
    <row r="17" spans="1:10" x14ac:dyDescent="0.25">
      <c r="A17" s="5"/>
      <c r="B17" s="1" t="s">
        <v>24</v>
      </c>
      <c r="C17" s="17"/>
      <c r="D17" s="31"/>
      <c r="E17" s="33"/>
      <c r="F17" s="32"/>
      <c r="G17" s="34"/>
      <c r="H17" s="34"/>
      <c r="I17" s="34"/>
      <c r="J17" s="35"/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F18/59.78*1000+0.2</f>
        <v>27.968484442957511</v>
      </c>
      <c r="F18" s="20">
        <v>1.66</v>
      </c>
      <c r="G18" s="61">
        <f>E18*76/30</f>
        <v>70.853493922159032</v>
      </c>
      <c r="H18" s="61">
        <f>E18*1.44/30</f>
        <v>1.3424872532619605</v>
      </c>
      <c r="I18" s="61">
        <f>E18*0.36/30</f>
        <v>0.33562181331549013</v>
      </c>
      <c r="J18" s="63">
        <f>E18*13.14/30</f>
        <v>12.250196186015391</v>
      </c>
    </row>
    <row r="19" spans="1:10" x14ac:dyDescent="0.25">
      <c r="A19" s="5"/>
      <c r="B19" s="15"/>
      <c r="C19" s="17"/>
      <c r="D19" s="21"/>
      <c r="E19" s="22"/>
      <c r="F19" s="20"/>
      <c r="G19" s="23"/>
      <c r="H19" s="23"/>
      <c r="I19" s="23"/>
      <c r="J19" s="26"/>
    </row>
    <row r="20" spans="1:10" ht="15.75" thickBot="1" x14ac:dyDescent="0.3">
      <c r="A20" s="6"/>
      <c r="B20" s="7"/>
      <c r="C20" s="7"/>
      <c r="D20" s="16"/>
      <c r="E20" s="62"/>
      <c r="F20" s="51"/>
      <c r="G20" s="52"/>
      <c r="H20" s="52"/>
      <c r="I20" s="52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2023-12-18T04:55:16Z</dcterms:modified>
</cp:coreProperties>
</file>