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<sst xmlns="http://schemas.openxmlformats.org/spreadsheetml/2006/main" count="41" uniqueCount="40">
  <si>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</si>
  <si>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</si>
  <si>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</si>
  <si>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</si>
  <si>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</si>
  <si>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</si>
  <si>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</si>
  <si>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</si>
  <si>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</si>
  <si>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</si>
  <si>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</si>
  <si>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</si>
  <si>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</si>
  <si>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</si>
  <si>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</si>
  <si>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</si>
  <si>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</si>
  <si>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</si>
  <si>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</si>
  <si>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</si>
  <si>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</si>
  <si>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</si>
  <si>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</si>
  <si>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</si>
  <si>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</si>
  <si>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</si>
  <si>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</si>
  <si>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</si>
  <si>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</si>
  <si>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</si>
  <si>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</si>
  <si>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</si>
  <si>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>Фрикадельки в соусе с гречей отварной</t>
  </si>
  <si>
    <t>Молочный коктейль «Чудо»</t>
  </si>
  <si>
    <t>Круассан</t>
  </si>
  <si>
    <t>Щи из св.капусты с мясом, сметана, зелень</t>
  </si>
  <si>
    <t>Сырники из творога со сгущенным молоком</t>
  </si>
  <si>
    <t>Чай с молоком</t>
  </si>
  <si>
    <t>Печенье Чоко пай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</si>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</sst>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2" fontId="4" fillId="4" borderId="29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45192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469.50799999999998</v>
      </c>
      <c r="D4" s="33" t="s">
        <v>32</v>
      </c>
      <c r="E4" s="34">
        <v>255</v>
      </c>
      <c r="F4" s="35">
        <f>25.84+10.11</f>
        <v>35.950000000000003</v>
      </c>
      <c r="G4" s="57">
        <f>212+202</f>
        <v>414</v>
      </c>
      <c r="H4" s="57">
        <f>8.42+5.6</f>
        <v>14.02</v>
      </c>
      <c r="I4" s="57">
        <f>11.69+7.2</f>
        <v>18.89</v>
      </c>
      <c r="J4" s="58">
        <f>9+27.5</f>
        <v>36.5</v>
      </c>
    </row>
    <row r="5" spans="1:10" x14ac:dyDescent="0.25">
      <c r="A5" s="5"/>
      <c r="B5" s="1" t="s">
        <v>12</v>
      </c>
      <c r="C5" s="2"/>
      <c r="D5" s="53" t="s">
        <v>33</v>
      </c>
      <c r="E5" s="55" t="s">
        <v>30</v>
      </c>
      <c r="F5" s="54">
        <v>38.22</v>
      </c>
      <c r="G5" s="65">
        <v>123</v>
      </c>
      <c r="H5" s="65">
        <v>5.9</v>
      </c>
      <c r="I5" s="65">
        <v>6.8</v>
      </c>
      <c r="J5" s="66">
        <v>12.9</v>
      </c>
    </row>
    <row r="6" spans="1:10" x14ac:dyDescent="0.25">
      <c r="A6" s="5"/>
      <c r="B6" s="1" t="s">
        <v>23</v>
      </c>
      <c r="C6" s="2"/>
      <c r="D6" s="53" t="s">
        <v>27</v>
      </c>
      <c r="E6" s="56">
        <f>F6/111.85*1000+0.2</f>
        <v>34.442288779615566</v>
      </c>
      <c r="F6" s="54">
        <v>3.83</v>
      </c>
      <c r="G6" s="42">
        <f>E6*116.9/50</f>
        <v>80.52607116674119</v>
      </c>
      <c r="H6" s="42">
        <f>E6*3.95/50</f>
        <v>2.7209408135896296</v>
      </c>
      <c r="I6" s="42">
        <f>E6*0.5/50</f>
        <v>0.34442288779615565</v>
      </c>
      <c r="J6" s="67">
        <f>E6*24.15/50</f>
        <v>16.635625480554317</v>
      </c>
    </row>
    <row r="7" spans="1:10" x14ac:dyDescent="0.25">
      <c r="A7" s="5"/>
      <c r="B7" s="2"/>
      <c r="C7" s="2"/>
      <c r="D7" s="68" t="s">
        <v>34</v>
      </c>
      <c r="E7" s="69">
        <v>45</v>
      </c>
      <c r="F7" s="70">
        <v>22</v>
      </c>
      <c r="G7" s="71">
        <v>163</v>
      </c>
      <c r="H7" s="71">
        <v>3.8</v>
      </c>
      <c r="I7" s="71">
        <v>8</v>
      </c>
      <c r="J7" s="72">
        <v>30</v>
      </c>
    </row>
    <row r="8" spans="1:10" ht="15.75" thickBot="1" x14ac:dyDescent="0.3">
      <c r="A8" s="6"/>
      <c r="B8" s="7"/>
      <c r="C8" s="7"/>
      <c r="D8" s="17"/>
      <c r="E8" s="13"/>
      <c r="F8" s="43"/>
      <c r="G8" s="13"/>
      <c r="H8" s="13"/>
      <c r="I8" s="13"/>
      <c r="J8" s="44"/>
    </row>
    <row r="9" spans="1:10" x14ac:dyDescent="0.25">
      <c r="A9" s="3" t="s">
        <v>13</v>
      </c>
      <c r="B9" s="9" t="s">
        <v>20</v>
      </c>
      <c r="C9" s="32"/>
      <c r="D9" s="33"/>
      <c r="E9" s="36"/>
      <c r="F9" s="45"/>
      <c r="G9" s="36"/>
      <c r="H9" s="36"/>
      <c r="I9" s="36"/>
      <c r="J9" s="37"/>
    </row>
    <row r="10" spans="1:10" x14ac:dyDescent="0.25">
      <c r="A10" s="5"/>
      <c r="B10" s="2"/>
      <c r="C10" s="2"/>
      <c r="D10" s="38"/>
      <c r="E10" s="40"/>
      <c r="F10" s="46"/>
      <c r="G10" s="40"/>
      <c r="H10" s="40"/>
      <c r="I10" s="40"/>
      <c r="J10" s="41"/>
    </row>
    <row r="11" spans="1:10" ht="15.75" thickBot="1" x14ac:dyDescent="0.3">
      <c r="A11" s="6"/>
      <c r="B11" s="7"/>
      <c r="C11" s="7"/>
      <c r="D11" s="17"/>
      <c r="E11" s="13"/>
      <c r="F11" s="43"/>
      <c r="G11" s="13"/>
      <c r="H11" s="13"/>
      <c r="I11" s="13"/>
      <c r="J11" s="44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x14ac:dyDescent="0.25">
      <c r="A13" s="5"/>
      <c r="B13" s="1" t="s">
        <v>16</v>
      </c>
      <c r="C13" s="18">
        <v>124</v>
      </c>
      <c r="D13" s="59" t="s">
        <v>35</v>
      </c>
      <c r="E13" s="39">
        <f>25+250+16</f>
        <v>291</v>
      </c>
      <c r="F13" s="60">
        <v>30.6</v>
      </c>
      <c r="G13" s="24">
        <v>142</v>
      </c>
      <c r="H13" s="24">
        <v>5.4</v>
      </c>
      <c r="I13" s="24">
        <v>5.6</v>
      </c>
      <c r="J13" s="61">
        <v>17.36</v>
      </c>
    </row>
    <row r="14" spans="1:10" ht="30" x14ac:dyDescent="0.25">
      <c r="A14" s="5"/>
      <c r="B14" s="1" t="s">
        <v>17</v>
      </c>
      <c r="C14" s="18">
        <v>294</v>
      </c>
      <c r="D14" s="19" t="s">
        <v>36</v>
      </c>
      <c r="E14" s="62" t="s">
        <v>31</v>
      </c>
      <c r="F14" s="21">
        <v>44.84</v>
      </c>
      <c r="G14" s="24">
        <v>427</v>
      </c>
      <c r="H14" s="24">
        <v>29</v>
      </c>
      <c r="I14" s="24">
        <v>20</v>
      </c>
      <c r="J14" s="25">
        <v>49.8</v>
      </c>
    </row>
    <row r="15" spans="1:10" x14ac:dyDescent="0.25">
      <c r="A15" s="5"/>
      <c r="B15" s="1" t="s">
        <v>18</v>
      </c>
      <c r="C15" s="18"/>
      <c r="D15" s="28"/>
      <c r="E15" s="63"/>
      <c r="F15" s="73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685</v>
      </c>
      <c r="D16" s="28" t="s">
        <v>37</v>
      </c>
      <c r="E16" s="63">
        <v>180</v>
      </c>
      <c r="F16" s="73">
        <v>6.51</v>
      </c>
      <c r="G16" s="24">
        <v>64.400000000000006</v>
      </c>
      <c r="H16" s="24">
        <v>2.2000000000000002</v>
      </c>
      <c r="I16" s="24">
        <v>0</v>
      </c>
      <c r="J16" s="25">
        <v>16.600000000000001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F17/111.85*1000+0.2</f>
        <v>30.86607063030845</v>
      </c>
      <c r="F17" s="21">
        <v>3.43</v>
      </c>
      <c r="G17" s="26">
        <f>E17*116.9/50</f>
        <v>72.16487313366116</v>
      </c>
      <c r="H17" s="26">
        <f>E17*3.95/50</f>
        <v>2.4384195797943677</v>
      </c>
      <c r="I17" s="26">
        <f>E17*0.5/50</f>
        <v>0.30866070630308451</v>
      </c>
      <c r="J17" s="27">
        <f>E17*24.15/50</f>
        <v>14.90831211443898</v>
      </c>
    </row>
    <row r="18" spans="1:10" x14ac:dyDescent="0.25">
      <c r="A18" s="5"/>
      <c r="B18" s="1" t="s">
        <v>21</v>
      </c>
      <c r="C18" s="2"/>
      <c r="D18" s="22" t="s">
        <v>28</v>
      </c>
      <c r="E18" s="23">
        <f>F18/55.92*1000</f>
        <v>26.824034334763951</v>
      </c>
      <c r="F18" s="21">
        <v>1.5</v>
      </c>
      <c r="G18" s="26">
        <f>E18*76/30</f>
        <v>67.954220314735338</v>
      </c>
      <c r="H18" s="26">
        <f>E18*1.44/30</f>
        <v>1.2875536480686696</v>
      </c>
      <c r="I18" s="26">
        <f>E18*0.36/30</f>
        <v>0.32188841201716739</v>
      </c>
      <c r="J18" s="27">
        <f>E18*13.14/30</f>
        <v>11.748927038626611</v>
      </c>
    </row>
    <row r="19" spans="1:10" x14ac:dyDescent="0.25">
      <c r="A19" s="5"/>
      <c r="B19" s="16"/>
      <c r="C19" s="16"/>
      <c r="D19" s="22" t="s">
        <v>38</v>
      </c>
      <c r="E19" s="20" t="s">
        <v>39</v>
      </c>
      <c r="F19" s="21">
        <v>13.12</v>
      </c>
      <c r="G19" s="24">
        <v>116</v>
      </c>
      <c r="H19" s="24">
        <v>5.6</v>
      </c>
      <c r="I19" s="24">
        <v>6.4</v>
      </c>
      <c r="J19" s="64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43"/>
      <c r="G20" s="13"/>
      <c r="H20" s="13"/>
      <c r="I20" s="1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2023-09-18T05:43:26Z</dcterms:modified>
</cp:coreProperties>
</file>