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I17" i="1"/>
  <c r="G17" i="1"/>
  <c r="E17" i="1"/>
  <c r="J17" i="1" s="1"/>
  <c r="E13" i="1"/>
  <c r="E6" i="1"/>
  <c r="I6" i="1" s="1"/>
  <c r="J4" i="1"/>
  <c r="I4" i="1"/>
  <c r="H4" i="1"/>
  <c r="G4" i="1"/>
  <c r="F4" i="1"/>
  <c r="F11" i="1" s="1"/>
  <c r="H6" i="1" l="1"/>
  <c r="J6" i="1"/>
  <c r="H18" i="1"/>
  <c r="J18" i="1"/>
  <c r="G6" i="1"/>
  <c r="H17" i="1"/>
  <c r="G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<sst xmlns="http://schemas.openxmlformats.org/spreadsheetml/2006/main" count="41" uniqueCount="40">
  <si>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</si>
  <si>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</si>
  <si>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</si>
  <si>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</si>
  <si>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</si>
  <si>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</si>
  <si>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</si>
  <si>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</si>
  <si>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</si>
  <si>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</si>
  <si>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</si>
  <si>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</si>
  <si>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</si>
  <si>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</si>
  <si>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</si>
  <si>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</si>
  <si>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</si>
  <si>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</si>
  <si>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</si>
  <si>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</si>
  <si>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</si>
  <si>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</si>
  <si>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</si>
  <si>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</si>
  <si>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</si>
  <si>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</si>
  <si>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</si>
  <si>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</si>
  <si>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</si>
  <si>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</si>
  <si>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</si>
  <si>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</si>
  <si>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Яблоко свежее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</si>
  <si>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</si>
  <si>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</si>
  <si>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</si>
  <si>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</si>
  <si>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Чай с молоком</t>
  </si>
  <si>
    <t>Печенье Кременкульское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</si>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</sst>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16"/>
      <c r="I1" t="s">
        <v>1</v>
      </c>
      <c r="J1" s="15">
        <v>45178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33</v>
      </c>
      <c r="E4" s="33">
        <v>255</v>
      </c>
      <c r="F4" s="34">
        <f>24.6+10.11</f>
        <v>34.71</v>
      </c>
      <c r="G4" s="54">
        <f>212+202</f>
        <v>414</v>
      </c>
      <c r="H4" s="54">
        <f>8.42+5.6</f>
        <v>14.02</v>
      </c>
      <c r="I4" s="54">
        <f>11.69+7.2</f>
        <v>18.89</v>
      </c>
      <c r="J4" s="55">
        <f>9+27.5</f>
        <v>36.5</v>
      </c>
    </row>
    <row r="5" spans="1:10" x14ac:dyDescent="0.25">
      <c r="A5" s="5"/>
      <c r="B5" s="1" t="s">
        <v>12</v>
      </c>
      <c r="C5" s="2"/>
      <c r="D5" s="50" t="s">
        <v>34</v>
      </c>
      <c r="E5" s="52" t="s">
        <v>30</v>
      </c>
      <c r="F5" s="51">
        <v>38.22</v>
      </c>
      <c r="G5" s="62">
        <v>123</v>
      </c>
      <c r="H5" s="62">
        <v>5.9</v>
      </c>
      <c r="I5" s="62">
        <v>6.8</v>
      </c>
      <c r="J5" s="63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53">
        <f>F6/111.85*1000+0.2</f>
        <v>24.965310683951724</v>
      </c>
      <c r="F6" s="51">
        <v>2.77</v>
      </c>
      <c r="G6" s="41">
        <f>E6*116.9/50</f>
        <v>58.368896379079132</v>
      </c>
      <c r="H6" s="41">
        <f>E6*3.95/50</f>
        <v>1.9722595440321862</v>
      </c>
      <c r="I6" s="41">
        <f>E6*0.5/50</f>
        <v>0.24965310683951725</v>
      </c>
      <c r="J6" s="64">
        <f>E6*24.15/50</f>
        <v>12.058245060348682</v>
      </c>
    </row>
    <row r="7" spans="1:10" x14ac:dyDescent="0.25">
      <c r="A7" s="5"/>
      <c r="B7" s="2"/>
      <c r="C7" s="2"/>
      <c r="D7" s="65" t="s">
        <v>32</v>
      </c>
      <c r="E7" s="66">
        <v>150</v>
      </c>
      <c r="F7" s="67">
        <v>24.3</v>
      </c>
      <c r="G7" s="68">
        <v>63</v>
      </c>
      <c r="H7" s="68">
        <v>0.6</v>
      </c>
      <c r="I7" s="68">
        <v>0</v>
      </c>
      <c r="J7" s="69">
        <v>15.8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9"/>
      <c r="E11" s="13"/>
      <c r="F11" s="17">
        <f>SUM(F4:F10)</f>
        <v>100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2">
        <v>124</v>
      </c>
      <c r="D13" s="56" t="s">
        <v>35</v>
      </c>
      <c r="E13" s="38">
        <f>25+250+16</f>
        <v>291</v>
      </c>
      <c r="F13" s="57">
        <v>29.27</v>
      </c>
      <c r="G13" s="20">
        <v>142</v>
      </c>
      <c r="H13" s="20">
        <v>5.4</v>
      </c>
      <c r="I13" s="20">
        <v>5.6</v>
      </c>
      <c r="J13" s="58">
        <v>17.36</v>
      </c>
    </row>
    <row r="14" spans="1:10" ht="30" x14ac:dyDescent="0.25">
      <c r="A14" s="5"/>
      <c r="B14" s="1" t="s">
        <v>17</v>
      </c>
      <c r="C14" s="22">
        <v>294</v>
      </c>
      <c r="D14" s="23" t="s">
        <v>36</v>
      </c>
      <c r="E14" s="59" t="s">
        <v>31</v>
      </c>
      <c r="F14" s="26">
        <v>44.73</v>
      </c>
      <c r="G14" s="20">
        <v>427</v>
      </c>
      <c r="H14" s="20">
        <v>29</v>
      </c>
      <c r="I14" s="20">
        <v>20</v>
      </c>
      <c r="J14" s="21">
        <v>49.8</v>
      </c>
    </row>
    <row r="15" spans="1:10" x14ac:dyDescent="0.25">
      <c r="A15" s="5"/>
      <c r="B15" s="1" t="s">
        <v>18</v>
      </c>
      <c r="C15" s="22"/>
      <c r="D15" s="30"/>
      <c r="E15" s="60"/>
      <c r="F15" s="70"/>
      <c r="G15" s="20"/>
      <c r="H15" s="20"/>
      <c r="I15" s="20"/>
      <c r="J15" s="21"/>
    </row>
    <row r="16" spans="1:10" x14ac:dyDescent="0.25">
      <c r="A16" s="5"/>
      <c r="B16" s="1" t="s">
        <v>19</v>
      </c>
      <c r="C16" s="22">
        <v>685</v>
      </c>
      <c r="D16" s="30" t="s">
        <v>37</v>
      </c>
      <c r="E16" s="60">
        <v>180</v>
      </c>
      <c r="F16" s="70">
        <v>6.51</v>
      </c>
      <c r="G16" s="20">
        <v>64.400000000000006</v>
      </c>
      <c r="H16" s="20">
        <v>2.2000000000000002</v>
      </c>
      <c r="I16" s="20">
        <v>0</v>
      </c>
      <c r="J16" s="21">
        <v>16.600000000000001</v>
      </c>
    </row>
    <row r="17" spans="1:10" x14ac:dyDescent="0.25">
      <c r="A17" s="5"/>
      <c r="B17" s="1" t="s">
        <v>24</v>
      </c>
      <c r="C17" s="22"/>
      <c r="D17" s="24" t="s">
        <v>27</v>
      </c>
      <c r="E17" s="27">
        <f>F17/111.85*1000+0.2</f>
        <v>26.93223066607063</v>
      </c>
      <c r="F17" s="26">
        <v>2.99</v>
      </c>
      <c r="G17" s="28">
        <f>E17*116.9/50</f>
        <v>62.967555297273137</v>
      </c>
      <c r="H17" s="28">
        <f>E17*3.95/50</f>
        <v>2.12764622261958</v>
      </c>
      <c r="I17" s="28">
        <f>E17*0.5/50</f>
        <v>0.26932230666070628</v>
      </c>
      <c r="J17" s="29">
        <f>E17*24.15/50</f>
        <v>13.008267411712113</v>
      </c>
    </row>
    <row r="18" spans="1:10" x14ac:dyDescent="0.25">
      <c r="A18" s="5"/>
      <c r="B18" s="1" t="s">
        <v>21</v>
      </c>
      <c r="C18" s="2"/>
      <c r="D18" s="24" t="s">
        <v>28</v>
      </c>
      <c r="E18" s="27">
        <f>F18/55.92*1000</f>
        <v>26.824034334763951</v>
      </c>
      <c r="F18" s="26">
        <v>1.5</v>
      </c>
      <c r="G18" s="28">
        <f>E18*76/30</f>
        <v>67.954220314735338</v>
      </c>
      <c r="H18" s="28">
        <f>E18*1.44/30</f>
        <v>1.2875536480686696</v>
      </c>
      <c r="I18" s="28">
        <f>E18*0.36/30</f>
        <v>0.32188841201716739</v>
      </c>
      <c r="J18" s="29">
        <f>E18*13.14/30</f>
        <v>11.748927038626611</v>
      </c>
    </row>
    <row r="19" spans="1:10" x14ac:dyDescent="0.25">
      <c r="A19" s="5"/>
      <c r="B19" s="18"/>
      <c r="C19" s="18"/>
      <c r="D19" s="24" t="s">
        <v>38</v>
      </c>
      <c r="E19" s="25" t="s">
        <v>39</v>
      </c>
      <c r="F19" s="26">
        <v>15</v>
      </c>
      <c r="G19" s="20">
        <v>116</v>
      </c>
      <c r="H19" s="20">
        <v>5.6</v>
      </c>
      <c r="I19" s="20">
        <v>6.4</v>
      </c>
      <c r="J19" s="61">
        <v>8.1999999999999993</v>
      </c>
    </row>
    <row r="20" spans="1:10" ht="15.75" thickBot="1" x14ac:dyDescent="0.3">
      <c r="A20" s="6"/>
      <c r="B20" s="7"/>
      <c r="C20" s="7"/>
      <c r="D20" s="19"/>
      <c r="E20" s="13"/>
      <c r="F20" s="17">
        <f>SUM(F13:F19)</f>
        <v>100</v>
      </c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2023-09-02T16:33:24Z</dcterms:modified>
</cp:coreProperties>
</file>