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I18" i="1" s="1"/>
  <c r="I17" i="1"/>
  <c r="G17" i="1"/>
  <c r="E17" i="1"/>
  <c r="J17" i="1" s="1"/>
  <c r="F14" i="1"/>
  <c r="F20" i="1" s="1"/>
  <c r="E13" i="1"/>
  <c r="F11" i="1"/>
  <c r="H18" i="1" l="1"/>
  <c r="J18" i="1"/>
  <c r="H17" i="1"/>
  <c r="G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<sst xmlns="http://schemas.openxmlformats.org/spreadsheetml/2006/main" count="43" uniqueCount="43">
  <si>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</si>
  <si>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</si>
  <si>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</si>
  <si>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</si>
  <si>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</si>
  <si>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</si>
  <si>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</si>
  <si>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</si>
  <si>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</si>
  <si>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</si>
  <si>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</si>
  <si>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</si>
  <si>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</si>
  <si>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</si>
  <si>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</si>
  <si>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</si>
  <si>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</si>
  <si>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</si>
  <si>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</si>
  <si>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</si>
  <si>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</si>
  <si>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</si>
  <si>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</si>
  <si>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</si>
  <si>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</si>
  <si>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</si>
  <si>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</si>
  <si>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</si>
  <si>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</si>
  <si>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</si>
  <si>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</si>
  <si>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</si>
  <si>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</si>
  <si>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</si>
  <si>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</si>
  <si>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60</t>
  </si>
  <si>
    <t>Мандарин св.</t>
  </si>
  <si>
    <t>110</t>
  </si>
  <si>
    <t>Борщ из св. капусты с фрикад,сметаной, зелень</t>
  </si>
  <si>
    <t>Запеканка картоф.с мясом, с маслом/помидор свежий</t>
  </si>
  <si>
    <t>205</t>
  </si>
  <si>
    <t>Сок « Дары Кубани»</t>
  </si>
  <si>
    <t xml:space="preserve">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</si>
</sst>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165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Protection="1"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49" fontId="5" fillId="4" borderId="27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6" fillId="4" borderId="28" xfId="0" applyFont="1" applyFill="1" applyBorder="1" applyAlignment="1" applyProtection="1">
      <alignment horizontal="right"/>
      <protection locked="0"/>
    </xf>
    <xf numFmtId="0" fontId="6" fillId="4" borderId="29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wrapText="1"/>
      <protection locked="0"/>
    </xf>
    <xf numFmtId="2" fontId="5" fillId="4" borderId="22" xfId="0" applyNumberFormat="1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right"/>
      <protection locked="0"/>
    </xf>
    <xf numFmtId="0" fontId="6" fillId="4" borderId="17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Alignment="1" applyProtection="1">
      <alignment wrapText="1"/>
      <protection locked="0"/>
    </xf>
    <xf numFmtId="49" fontId="5" fillId="4" borderId="23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1" fontId="5" fillId="4" borderId="16" xfId="0" applyNumberFormat="1" applyFont="1" applyFill="1" applyBorder="1" applyAlignment="1" applyProtection="1">
      <alignment horizontal="center"/>
      <protection locked="0"/>
    </xf>
    <xf numFmtId="2" fontId="6" fillId="4" borderId="24" xfId="0" applyNumberFormat="1" applyFont="1" applyFill="1" applyBorder="1" applyAlignment="1" applyProtection="1">
      <alignment horizontal="right"/>
      <protection locked="0"/>
    </xf>
    <xf numFmtId="2" fontId="6" fillId="4" borderId="18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22</v>
      </c>
      <c r="F1" s="16"/>
      <c r="I1" t="s">
        <v>1</v>
      </c>
      <c r="J1" s="15">
        <v>45176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2">
        <v>626</v>
      </c>
      <c r="D4" s="23" t="s">
        <v>31</v>
      </c>
      <c r="E4" s="25" t="s">
        <v>32</v>
      </c>
      <c r="F4" s="26">
        <v>24.55</v>
      </c>
      <c r="G4" s="20">
        <v>221</v>
      </c>
      <c r="H4" s="20">
        <v>5.3</v>
      </c>
      <c r="I4" s="20">
        <v>6.2</v>
      </c>
      <c r="J4" s="21">
        <v>35.299999999999997</v>
      </c>
    </row>
    <row r="5" spans="1:10" x14ac:dyDescent="0.25">
      <c r="A5" s="5"/>
      <c r="B5" s="1" t="s">
        <v>12</v>
      </c>
      <c r="C5" s="22">
        <v>693</v>
      </c>
      <c r="D5" s="24" t="s">
        <v>33</v>
      </c>
      <c r="E5" s="25" t="s">
        <v>30</v>
      </c>
      <c r="F5" s="26">
        <v>14.01</v>
      </c>
      <c r="G5" s="20">
        <v>112.5</v>
      </c>
      <c r="H5" s="20">
        <v>3.78</v>
      </c>
      <c r="I5" s="20">
        <v>5</v>
      </c>
      <c r="J5" s="21">
        <v>32.5</v>
      </c>
    </row>
    <row r="6" spans="1:10" x14ac:dyDescent="0.25">
      <c r="A6" s="5"/>
      <c r="B6" s="1" t="s">
        <v>23</v>
      </c>
      <c r="C6" s="22">
        <v>3</v>
      </c>
      <c r="D6" s="24" t="s">
        <v>34</v>
      </c>
      <c r="E6" s="25" t="s">
        <v>35</v>
      </c>
      <c r="F6" s="26">
        <v>27.69</v>
      </c>
      <c r="G6" s="20">
        <v>303.39999999999998</v>
      </c>
      <c r="H6" s="20">
        <v>12.6</v>
      </c>
      <c r="I6" s="20">
        <v>21.8</v>
      </c>
      <c r="J6" s="21">
        <v>14.1</v>
      </c>
    </row>
    <row r="7" spans="1:10" x14ac:dyDescent="0.25">
      <c r="A7" s="5"/>
      <c r="B7" s="2"/>
      <c r="C7" s="48"/>
      <c r="D7" s="49" t="s">
        <v>36</v>
      </c>
      <c r="E7" s="25" t="s">
        <v>37</v>
      </c>
      <c r="F7" s="26">
        <v>33.75</v>
      </c>
      <c r="G7" s="20">
        <v>60</v>
      </c>
      <c r="H7" s="20">
        <v>0.5</v>
      </c>
      <c r="I7" s="20">
        <v>0</v>
      </c>
      <c r="J7" s="40">
        <v>12.9</v>
      </c>
    </row>
    <row r="8" spans="1:10" ht="15.75" thickBot="1" x14ac:dyDescent="0.3">
      <c r="A8" s="6"/>
      <c r="B8" s="7"/>
      <c r="C8" s="7"/>
      <c r="D8" s="19"/>
      <c r="E8" s="13"/>
      <c r="F8" s="17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30"/>
      <c r="D9" s="31"/>
      <c r="E9" s="32"/>
      <c r="F9" s="38"/>
      <c r="G9" s="32"/>
      <c r="H9" s="32"/>
      <c r="I9" s="32"/>
      <c r="J9" s="33"/>
    </row>
    <row r="10" spans="1:10" x14ac:dyDescent="0.25">
      <c r="A10" s="5"/>
      <c r="B10" s="2"/>
      <c r="C10" s="2"/>
      <c r="D10" s="34"/>
      <c r="E10" s="36"/>
      <c r="F10" s="39"/>
      <c r="G10" s="36"/>
      <c r="H10" s="36"/>
      <c r="I10" s="36"/>
      <c r="J10" s="37"/>
    </row>
    <row r="11" spans="1:10" ht="15.75" thickBot="1" x14ac:dyDescent="0.3">
      <c r="A11" s="6"/>
      <c r="B11" s="7"/>
      <c r="C11" s="7"/>
      <c r="D11" s="19"/>
      <c r="E11" s="13"/>
      <c r="F11" s="17">
        <f>SUM(F4:F10)</f>
        <v>100</v>
      </c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4"/>
      <c r="H12" s="54"/>
      <c r="I12" s="54"/>
      <c r="J12" s="55"/>
    </row>
    <row r="13" spans="1:10" ht="30" x14ac:dyDescent="0.25">
      <c r="A13" s="5"/>
      <c r="B13" s="1" t="s">
        <v>16</v>
      </c>
      <c r="C13" s="56">
        <v>110</v>
      </c>
      <c r="D13" s="57" t="s">
        <v>38</v>
      </c>
      <c r="E13" s="35">
        <f>17.5+250+11</f>
        <v>278.5</v>
      </c>
      <c r="F13" s="58">
        <v>20.75</v>
      </c>
      <c r="G13" s="59">
        <v>174</v>
      </c>
      <c r="H13" s="59">
        <v>8.2799999999999994</v>
      </c>
      <c r="I13" s="59">
        <v>8.4</v>
      </c>
      <c r="J13" s="60">
        <v>15.96</v>
      </c>
    </row>
    <row r="14" spans="1:10" ht="30" x14ac:dyDescent="0.25">
      <c r="A14" s="5"/>
      <c r="B14" s="1" t="s">
        <v>17</v>
      </c>
      <c r="C14" s="56">
        <v>478</v>
      </c>
      <c r="D14" s="61" t="s">
        <v>39</v>
      </c>
      <c r="E14" s="62" t="s">
        <v>40</v>
      </c>
      <c r="F14" s="53">
        <f>37.23+6.54</f>
        <v>43.769999999999996</v>
      </c>
      <c r="G14" s="59">
        <v>365</v>
      </c>
      <c r="H14" s="59">
        <v>13</v>
      </c>
      <c r="I14" s="59">
        <v>22</v>
      </c>
      <c r="J14" s="60">
        <v>24</v>
      </c>
    </row>
    <row r="15" spans="1:10" x14ac:dyDescent="0.25">
      <c r="A15" s="5"/>
      <c r="B15" s="1" t="s">
        <v>18</v>
      </c>
      <c r="C15" s="56"/>
      <c r="D15" s="51"/>
      <c r="E15" s="63"/>
      <c r="F15" s="53"/>
      <c r="G15" s="59"/>
      <c r="H15" s="59"/>
      <c r="I15" s="59"/>
      <c r="J15" s="60"/>
    </row>
    <row r="16" spans="1:10" x14ac:dyDescent="0.25">
      <c r="A16" s="5"/>
      <c r="B16" s="1" t="s">
        <v>19</v>
      </c>
      <c r="C16" s="56">
        <v>707</v>
      </c>
      <c r="D16" s="51" t="s">
        <v>41</v>
      </c>
      <c r="E16" s="63" t="s">
        <v>42</v>
      </c>
      <c r="F16" s="53">
        <v>31.73</v>
      </c>
      <c r="G16" s="59">
        <v>98</v>
      </c>
      <c r="H16" s="59">
        <v>1.4</v>
      </c>
      <c r="I16" s="59">
        <v>0</v>
      </c>
      <c r="J16" s="60">
        <v>25.6</v>
      </c>
    </row>
    <row r="17" spans="1:10" x14ac:dyDescent="0.25">
      <c r="A17" s="5"/>
      <c r="B17" s="1" t="s">
        <v>24</v>
      </c>
      <c r="C17" s="56"/>
      <c r="D17" s="24" t="s">
        <v>27</v>
      </c>
      <c r="E17" s="27">
        <f>F17/111.85*1000+0.2</f>
        <v>23.445417970496202</v>
      </c>
      <c r="F17" s="26">
        <v>2.6</v>
      </c>
      <c r="G17" s="28">
        <f>E17*116.9/50</f>
        <v>54.815387215020117</v>
      </c>
      <c r="H17" s="28">
        <f>E17*3.95/50</f>
        <v>1.8521880196692002</v>
      </c>
      <c r="I17" s="28">
        <f>E17*0.5/50</f>
        <v>0.23445417970496202</v>
      </c>
      <c r="J17" s="29">
        <f>E17*24.15/50</f>
        <v>11.324136879749664</v>
      </c>
    </row>
    <row r="18" spans="1:10" x14ac:dyDescent="0.25">
      <c r="A18" s="5"/>
      <c r="B18" s="1" t="s">
        <v>21</v>
      </c>
      <c r="C18" s="2"/>
      <c r="D18" s="51" t="s">
        <v>28</v>
      </c>
      <c r="E18" s="64">
        <f>F18/55.92*1000</f>
        <v>20.56509298998569</v>
      </c>
      <c r="F18" s="53">
        <v>1.1499999999999999</v>
      </c>
      <c r="G18" s="65">
        <f>E18*76/30</f>
        <v>52.098235574630415</v>
      </c>
      <c r="H18" s="65">
        <f>E18*1.44/30</f>
        <v>0.98712446351931304</v>
      </c>
      <c r="I18" s="65">
        <f>E18*0.36/30</f>
        <v>0.24678111587982826</v>
      </c>
      <c r="J18" s="66">
        <f>E18*13.14/30</f>
        <v>9.0075107296137329</v>
      </c>
    </row>
    <row r="19" spans="1:10" x14ac:dyDescent="0.25">
      <c r="A19" s="5"/>
      <c r="B19" s="18"/>
      <c r="C19" s="18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6"/>
      <c r="B20" s="7"/>
      <c r="C20" s="7"/>
      <c r="D20" s="19"/>
      <c r="E20" s="13"/>
      <c r="F20" s="17">
        <f>SUM(F12:F19)</f>
        <v>100</v>
      </c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2023-09-02T16:32:24Z</dcterms:modified>
</cp:coreProperties>
</file>