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E6" i="1"/>
  <c r="I6" i="1" s="1"/>
  <c r="J4" i="1"/>
  <c r="I4" i="1"/>
  <c r="H4" i="1"/>
  <c r="G4" i="1"/>
  <c r="F4" i="1"/>
  <c r="F11" i="1" s="1"/>
  <c r="H6" i="1" l="1"/>
  <c r="J6" i="1"/>
  <c r="H18" i="1"/>
  <c r="J18" i="1"/>
  <c r="G6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<sst xmlns="http://schemas.openxmlformats.org/spreadsheetml/2006/main" count="44" uniqueCount="43">
  <si>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</si>
  <si>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</si>
  <si>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</si>
  <si>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</si>
  <si>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</si>
  <si>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</si>
  <si>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</si>
  <si>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</si>
  <si>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</si>
  <si>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</si>
  <si>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</si>
  <si>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</si>
  <si>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</si>
  <si>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</si>
  <si>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</si>
  <si>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</si>
  <si>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</si>
  <si>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</si>
  <si>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</si>
  <si>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</si>
  <si>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</si>
  <si>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</si>
  <si>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</si>
  <si>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</si>
  <si>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</si>
  <si>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</si>
  <si>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</si>
  <si>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</si>
  <si>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</si>
  <si>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</si>
  <si>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</si>
  <si>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423/516</t>
  </si>
  <si>
    <t>Бефстроганов с гречей, огурец свежий</t>
  </si>
  <si>
    <t>Компот из сухофруктов</t>
  </si>
  <si>
    <t>Мандарин св.</t>
  </si>
  <si>
    <t>142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</si>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</sst>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5"/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18" t="s">
        <v>32</v>
      </c>
      <c r="E4" s="39">
        <v>280</v>
      </c>
      <c r="F4" s="19">
        <f>46.59+10.32+7.02</f>
        <v>63.930000000000007</v>
      </c>
      <c r="G4" s="28">
        <f>203+221</f>
        <v>424</v>
      </c>
      <c r="H4" s="28">
        <f>17.4+5.3</f>
        <v>22.7</v>
      </c>
      <c r="I4" s="28">
        <f>12.3+6.2</f>
        <v>18.5</v>
      </c>
      <c r="J4" s="29">
        <f>5.2+35.3</f>
        <v>40.5</v>
      </c>
    </row>
    <row r="5" spans="1:10" x14ac:dyDescent="0.25">
      <c r="A5" s="5"/>
      <c r="B5" s="1" t="s">
        <v>12</v>
      </c>
      <c r="C5" s="37">
        <v>639</v>
      </c>
      <c r="D5" s="18" t="s">
        <v>33</v>
      </c>
      <c r="E5" s="40" t="s">
        <v>30</v>
      </c>
      <c r="F5" s="19">
        <v>6.53</v>
      </c>
      <c r="G5" s="28">
        <v>86.4</v>
      </c>
      <c r="H5" s="28">
        <v>0.3</v>
      </c>
      <c r="I5" s="28">
        <v>0</v>
      </c>
      <c r="J5" s="29">
        <v>15.7</v>
      </c>
    </row>
    <row r="6" spans="1:10" x14ac:dyDescent="0.25">
      <c r="A6" s="5"/>
      <c r="B6" s="1" t="s">
        <v>23</v>
      </c>
      <c r="C6" s="37"/>
      <c r="D6" s="18" t="s">
        <v>27</v>
      </c>
      <c r="E6" s="30">
        <f>F6/119.57*1000+0.2</f>
        <v>21.442786652170277</v>
      </c>
      <c r="F6" s="19">
        <v>2.54</v>
      </c>
      <c r="G6" s="21">
        <f>E6*116.9/50</f>
        <v>50.133235192774109</v>
      </c>
      <c r="H6" s="21">
        <f>E6*3.95/50</f>
        <v>1.6939801455214518</v>
      </c>
      <c r="I6" s="21">
        <f>E6*0.5/50</f>
        <v>0.21442786652170276</v>
      </c>
      <c r="J6" s="22">
        <f>E6*24.15/50</f>
        <v>10.356865952998243</v>
      </c>
    </row>
    <row r="7" spans="1:10" x14ac:dyDescent="0.25">
      <c r="A7" s="5"/>
      <c r="B7" s="2"/>
      <c r="C7" s="37"/>
      <c r="D7" s="18" t="s">
        <v>34</v>
      </c>
      <c r="E7" s="40" t="s">
        <v>35</v>
      </c>
      <c r="F7" s="19">
        <v>27</v>
      </c>
      <c r="G7" s="28">
        <v>60</v>
      </c>
      <c r="H7" s="28">
        <v>0.5</v>
      </c>
      <c r="I7" s="28">
        <v>0</v>
      </c>
      <c r="J7" s="29">
        <v>12.9</v>
      </c>
    </row>
    <row r="8" spans="1:10" ht="15.75" thickBot="1" x14ac:dyDescent="0.3">
      <c r="A8" s="6"/>
      <c r="B8" s="7"/>
      <c r="C8" s="37"/>
      <c r="D8" s="18"/>
      <c r="E8" s="40"/>
      <c r="F8" s="19"/>
      <c r="G8" s="28"/>
      <c r="H8" s="28"/>
      <c r="I8" s="28"/>
      <c r="J8" s="29"/>
    </row>
    <row r="9" spans="1:10" x14ac:dyDescent="0.25">
      <c r="A9" s="3" t="s">
        <v>13</v>
      </c>
      <c r="B9" s="9" t="s">
        <v>20</v>
      </c>
      <c r="C9" s="31"/>
      <c r="D9" s="42"/>
      <c r="E9" s="43"/>
      <c r="F9" s="44"/>
      <c r="G9" s="45"/>
      <c r="H9" s="45"/>
      <c r="I9" s="45"/>
      <c r="J9" s="46"/>
    </row>
    <row r="10" spans="1:10" x14ac:dyDescent="0.25">
      <c r="A10" s="5"/>
      <c r="B10" s="2"/>
      <c r="C10" s="32"/>
      <c r="D10" s="47"/>
      <c r="E10" s="48"/>
      <c r="F10" s="49"/>
      <c r="G10" s="50"/>
      <c r="H10" s="50"/>
      <c r="I10" s="50"/>
      <c r="J10" s="51"/>
    </row>
    <row r="11" spans="1:10" ht="15.75" thickBot="1" x14ac:dyDescent="0.3">
      <c r="A11" s="6"/>
      <c r="B11" s="7"/>
      <c r="C11" s="33"/>
      <c r="D11" s="34"/>
      <c r="E11" s="52"/>
      <c r="F11" s="35">
        <f>SUM(F4:F9)</f>
        <v>100.00000000000001</v>
      </c>
      <c r="G11" s="36"/>
      <c r="H11" s="36"/>
      <c r="I11" s="36"/>
      <c r="J11" s="53"/>
    </row>
    <row r="12" spans="1:10" x14ac:dyDescent="0.25">
      <c r="A12" s="5" t="s">
        <v>14</v>
      </c>
      <c r="B12" s="8" t="s">
        <v>15</v>
      </c>
      <c r="C12" s="54"/>
      <c r="D12" s="18"/>
      <c r="E12" s="40"/>
      <c r="F12" s="19"/>
      <c r="G12" s="28"/>
      <c r="H12" s="28"/>
      <c r="I12" s="28"/>
      <c r="J12" s="29"/>
    </row>
    <row r="13" spans="1:10" ht="30" x14ac:dyDescent="0.25">
      <c r="A13" s="5"/>
      <c r="B13" s="1" t="s">
        <v>16</v>
      </c>
      <c r="C13" s="37">
        <v>110</v>
      </c>
      <c r="D13" s="38" t="s">
        <v>36</v>
      </c>
      <c r="E13" s="39">
        <v>281</v>
      </c>
      <c r="F13" s="19">
        <v>30.43</v>
      </c>
      <c r="G13" s="28">
        <v>174</v>
      </c>
      <c r="H13" s="28">
        <v>8.2799999999999994</v>
      </c>
      <c r="I13" s="55" t="s">
        <v>37</v>
      </c>
      <c r="J13" s="29">
        <v>15.96</v>
      </c>
    </row>
    <row r="14" spans="1:10" x14ac:dyDescent="0.25">
      <c r="A14" s="5"/>
      <c r="B14" s="1" t="s">
        <v>17</v>
      </c>
      <c r="C14" s="37">
        <v>388</v>
      </c>
      <c r="D14" s="18" t="s">
        <v>38</v>
      </c>
      <c r="E14" s="40" t="s">
        <v>39</v>
      </c>
      <c r="F14" s="19">
        <v>35.119999999999997</v>
      </c>
      <c r="G14" s="28">
        <v>176.4</v>
      </c>
      <c r="H14" s="28">
        <v>11.7</v>
      </c>
      <c r="I14" s="28">
        <v>7.92</v>
      </c>
      <c r="J14" s="29">
        <v>13.68</v>
      </c>
    </row>
    <row r="15" spans="1:10" x14ac:dyDescent="0.25">
      <c r="A15" s="5"/>
      <c r="B15" s="1" t="s">
        <v>18</v>
      </c>
      <c r="C15" s="37">
        <v>520</v>
      </c>
      <c r="D15" s="18" t="s">
        <v>40</v>
      </c>
      <c r="E15" s="40" t="s">
        <v>41</v>
      </c>
      <c r="F15" s="19">
        <v>16.04</v>
      </c>
      <c r="G15" s="28">
        <v>109.7</v>
      </c>
      <c r="H15" s="28">
        <v>3.2</v>
      </c>
      <c r="I15" s="28">
        <v>6.8</v>
      </c>
      <c r="J15" s="29">
        <v>21.24</v>
      </c>
    </row>
    <row r="16" spans="1:10" x14ac:dyDescent="0.25">
      <c r="A16" s="5"/>
      <c r="B16" s="1" t="s">
        <v>19</v>
      </c>
      <c r="C16" s="37">
        <v>631</v>
      </c>
      <c r="D16" s="18" t="s">
        <v>42</v>
      </c>
      <c r="E16" s="40" t="s">
        <v>30</v>
      </c>
      <c r="F16" s="19">
        <v>16.010000000000002</v>
      </c>
      <c r="G16" s="28">
        <v>128</v>
      </c>
      <c r="H16" s="28">
        <v>0.2</v>
      </c>
      <c r="I16" s="28">
        <v>0</v>
      </c>
      <c r="J16" s="29">
        <v>32</v>
      </c>
    </row>
    <row r="17" spans="1:10" x14ac:dyDescent="0.25">
      <c r="A17" s="5"/>
      <c r="B17" s="1" t="s">
        <v>24</v>
      </c>
      <c r="C17" s="37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37"/>
      <c r="D18" s="18" t="s">
        <v>28</v>
      </c>
      <c r="E18" s="20">
        <f>F18/59.78*1000</f>
        <v>40.147206423553023</v>
      </c>
      <c r="F18" s="19">
        <v>2.4</v>
      </c>
      <c r="G18" s="21">
        <f>E18*76/30</f>
        <v>101.70625627300099</v>
      </c>
      <c r="H18" s="21">
        <f>E18*1.44/30</f>
        <v>1.927065908330545</v>
      </c>
      <c r="I18" s="21">
        <f>E18*0.36/30</f>
        <v>0.48176647708263626</v>
      </c>
      <c r="J18" s="22">
        <f>E18*13.14/30</f>
        <v>17.584476413516224</v>
      </c>
    </row>
    <row r="19" spans="1:10" x14ac:dyDescent="0.25">
      <c r="A19" s="5"/>
      <c r="B19" s="16"/>
      <c r="C19" s="41"/>
      <c r="D19" s="18"/>
      <c r="E19" s="56"/>
      <c r="F19" s="37"/>
      <c r="G19" s="57"/>
      <c r="H19" s="58"/>
      <c r="I19" s="57"/>
      <c r="J19" s="59"/>
    </row>
    <row r="20" spans="1:10" ht="15.75" thickBot="1" x14ac:dyDescent="0.3">
      <c r="A20" s="6"/>
      <c r="B20" s="7"/>
      <c r="C20" s="7"/>
      <c r="D20" s="17"/>
      <c r="E20" s="13"/>
      <c r="F20" s="23">
        <f>SUM(F12:F19)</f>
        <v>100.00000000000001</v>
      </c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2024-04-28T13:26:20Z</dcterms:modified>
</cp:coreProperties>
</file>