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I17" i="1"/>
  <c r="G17" i="1"/>
  <c r="E17" i="1"/>
  <c r="J17" i="1" s="1"/>
  <c r="E13" i="1"/>
  <c r="E6" i="1"/>
  <c r="I6" i="1" s="1"/>
  <c r="J4" i="1"/>
  <c r="I4" i="1"/>
  <c r="H4" i="1"/>
  <c r="G4" i="1"/>
  <c r="F4" i="1"/>
  <c r="F11" i="1" s="1"/>
  <c r="H6" i="1" l="1"/>
  <c r="J6" i="1"/>
  <c r="H18" i="1"/>
  <c r="J18" i="1"/>
  <c r="G6" i="1"/>
  <c r="H17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<sst xmlns="http://schemas.openxmlformats.org/spreadsheetml/2006/main" count="48" uniqueCount="47">
  <si>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</si>
  <si>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</si>
  <si>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</si>
  <si>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</si>
  <si>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</si>
  <si>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</si>
  <si>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</si>
  <si>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</si>
  <si>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</si>
  <si>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</si>
  <si>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</si>
  <si>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</si>
  <si>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</si>
  <si>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</si>
  <si>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</si>
  <si>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</si>
  <si>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</si>
  <si>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</si>
  <si>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</si>
  <si>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</si>
  <si>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</si>
  <si>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</si>
  <si>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</si>
  <si>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</si>
  <si>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</si>
  <si>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</si>
  <si>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</si>
  <si>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</si>
  <si>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</si>
  <si>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</si>
  <si>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</si>
  <si>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</si>
  <si>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 xml:space="preserve">200 </t>
  </si>
  <si>
    <t>90</t>
  </si>
  <si>
    <t>150</t>
  </si>
  <si>
    <t>Грудка куриная отбивная с рисом отварным</t>
  </si>
  <si>
    <t>250</t>
  </si>
  <si>
    <t>Вафли "Твист"</t>
  </si>
  <si>
    <t>23</t>
  </si>
  <si>
    <t>Винегрет овощной с зеленым горошком</t>
  </si>
  <si>
    <t>110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</si>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</sst>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35</v>
      </c>
      <c r="E4" s="20" t="s">
        <v>36</v>
      </c>
      <c r="F4" s="21">
        <f>49.3+13.54</f>
        <v>62.839999999999996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31</v>
      </c>
      <c r="E5" s="20" t="s">
        <v>32</v>
      </c>
      <c r="F5" s="21">
        <v>22.95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F6/111.85*1000+0.2</f>
        <v>19.958605274921769</v>
      </c>
      <c r="F6" s="21">
        <v>2.21</v>
      </c>
      <c r="G6" s="26">
        <f>E6*116.9/50</f>
        <v>46.663219132767097</v>
      </c>
      <c r="H6" s="26">
        <f>E6*3.95/50</f>
        <v>1.57672981671882</v>
      </c>
      <c r="I6" s="26">
        <f>E6*0.5/50</f>
        <v>0.1995860527492177</v>
      </c>
      <c r="J6" s="27">
        <f>E6*24.15/50</f>
        <v>9.6400063477872138</v>
      </c>
    </row>
    <row r="7" spans="1:10" x14ac:dyDescent="0.25">
      <c r="A7" s="5"/>
      <c r="B7" s="2"/>
      <c r="C7" s="18"/>
      <c r="D7" s="22" t="s">
        <v>37</v>
      </c>
      <c r="E7" s="20" t="s">
        <v>38</v>
      </c>
      <c r="F7" s="21">
        <v>12</v>
      </c>
      <c r="G7" s="24">
        <v>172</v>
      </c>
      <c r="H7" s="24">
        <v>5.6</v>
      </c>
      <c r="I7" s="24">
        <v>6.4</v>
      </c>
      <c r="J7" s="25">
        <v>23.4</v>
      </c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44"/>
    </row>
    <row r="9" spans="1:10" x14ac:dyDescent="0.25">
      <c r="A9" s="3" t="s">
        <v>13</v>
      </c>
      <c r="B9" s="9" t="s">
        <v>20</v>
      </c>
      <c r="C9" s="34"/>
      <c r="D9" s="40"/>
      <c r="E9" s="41"/>
      <c r="F9" s="42"/>
      <c r="G9" s="41"/>
      <c r="H9" s="41"/>
      <c r="I9" s="41"/>
      <c r="J9" s="45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44"/>
    </row>
    <row r="11" spans="1:10" ht="15.75" thickBot="1" x14ac:dyDescent="0.3">
      <c r="A11" s="6"/>
      <c r="B11" s="7"/>
      <c r="C11" s="35"/>
      <c r="D11" s="36"/>
      <c r="E11" s="37"/>
      <c r="F11" s="38">
        <f>SUM(F4:F9)</f>
        <v>99.999999999999986</v>
      </c>
      <c r="G11" s="37"/>
      <c r="H11" s="37"/>
      <c r="I11" s="37"/>
      <c r="J11" s="46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39</v>
      </c>
      <c r="E12" s="20" t="s">
        <v>40</v>
      </c>
      <c r="F12" s="21">
        <v>13.75</v>
      </c>
      <c r="G12" s="24">
        <v>124</v>
      </c>
      <c r="H12" s="24">
        <v>1.4</v>
      </c>
      <c r="I12" s="43" t="s">
        <v>41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42</v>
      </c>
      <c r="E13" s="39">
        <f>17.5+250+11</f>
        <v>278.5</v>
      </c>
      <c r="F13" s="21">
        <v>18.690000000000001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43</v>
      </c>
      <c r="E14" s="20" t="s">
        <v>33</v>
      </c>
      <c r="F14" s="21">
        <v>24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44</v>
      </c>
      <c r="E15" s="20" t="s">
        <v>34</v>
      </c>
      <c r="F15" s="21">
        <v>10.32</v>
      </c>
      <c r="G15" s="24">
        <v>108</v>
      </c>
      <c r="H15" s="24">
        <v>1.4</v>
      </c>
      <c r="I15" s="43" t="s">
        <v>45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46</v>
      </c>
      <c r="E16" s="20" t="s">
        <v>30</v>
      </c>
      <c r="F16" s="21">
        <v>28.71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F17/111.85*1000+0.2</f>
        <v>27.379257934734021</v>
      </c>
      <c r="F17" s="21">
        <v>3.04</v>
      </c>
      <c r="G17" s="26">
        <f>E17*116.9/50</f>
        <v>64.012705051408147</v>
      </c>
      <c r="H17" s="26">
        <f>E17*3.95/50</f>
        <v>2.1629613768439877</v>
      </c>
      <c r="I17" s="26">
        <f>E17*0.5/50</f>
        <v>0.27379257934734019</v>
      </c>
      <c r="J17" s="27">
        <f>E17*24.15/50</f>
        <v>13.224181582476531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F18/55.92*1000+0.25</f>
        <v>26.895207439198856</v>
      </c>
      <c r="F18" s="21">
        <v>1.49</v>
      </c>
      <c r="G18" s="26">
        <f>E18*76/30</f>
        <v>68.134525512637097</v>
      </c>
      <c r="H18" s="26">
        <f>E18*1.44/30</f>
        <v>1.2909699570815449</v>
      </c>
      <c r="I18" s="26">
        <f>E18*0.36/30</f>
        <v>0.32274248927038623</v>
      </c>
      <c r="J18" s="27">
        <f>E18*13.14/30</f>
        <v>11.780100858369099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47"/>
    </row>
    <row r="20" spans="1:10" ht="15.75" thickBot="1" x14ac:dyDescent="0.3">
      <c r="A20" s="6"/>
      <c r="B20" s="7"/>
      <c r="C20" s="7"/>
      <c r="D20" s="17"/>
      <c r="E20" s="13"/>
      <c r="F20" s="29">
        <f>SUM(F12:F19)</f>
        <v>100</v>
      </c>
      <c r="G20" s="13"/>
      <c r="H20" s="13"/>
      <c r="I20" s="13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2023-11-08T05:59:03Z</dcterms:modified>
</cp:coreProperties>
</file>