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<sst xmlns="http://schemas.openxmlformats.org/spreadsheetml/2006/main" count="48" uniqueCount="47">
  <si>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</si>
  <si>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</si>
  <si>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</si>
  <si>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</si>
  <si>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</si>
  <si>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</si>
  <si>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</si>
  <si>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</si>
  <si>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</si>
  <si>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</si>
  <si>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</si>
  <si>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</si>
  <si>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</si>
  <si>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</si>
  <si>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</si>
  <si>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</si>
  <si>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</si>
  <si>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</si>
  <si>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</si>
  <si>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</si>
  <si>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</si>
  <si>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</si>
  <si>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</si>
  <si>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</si>
  <si>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</si>
  <si>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</si>
  <si>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</si>
  <si>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</si>
  <si>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</si>
  <si>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</si>
  <si>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</si>
  <si>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Молоко т/п</t>
  </si>
  <si>
    <t>Сок тет/пак</t>
  </si>
  <si>
    <t xml:space="preserve">200 </t>
  </si>
  <si>
    <t>90</t>
  </si>
  <si>
    <t>150</t>
  </si>
  <si>
    <t>Грудка куриная отбивная с рисом отварным</t>
  </si>
  <si>
    <t>250</t>
  </si>
  <si>
    <t>Мини-тортик</t>
  </si>
  <si>
    <t>38</t>
  </si>
  <si>
    <t>Винегрет овощной с зеленым горошком</t>
  </si>
  <si>
    <t>110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</si>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</sst>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36</v>
      </c>
      <c r="E4" s="20" t="s">
        <v>37</v>
      </c>
      <c r="F4" s="21">
        <f>43.73+13.27</f>
        <v>57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32</v>
      </c>
      <c r="E5" s="20" t="s">
        <v>33</v>
      </c>
      <c r="F5" s="21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35.515154224407695</v>
      </c>
      <c r="F6" s="21">
        <v>3.95</v>
      </c>
      <c r="G6" s="26">
        <f>E6*116.9/50</f>
        <v>83.034430576665201</v>
      </c>
      <c r="H6" s="26">
        <f>E6*3.95/50</f>
        <v>2.8056971837282081</v>
      </c>
      <c r="I6" s="26">
        <f>E6*0.5/50</f>
        <v>0.35515154224407697</v>
      </c>
      <c r="J6" s="27">
        <f>E6*24.15/50</f>
        <v>17.153819490388916</v>
      </c>
    </row>
    <row r="7" spans="1:10" x14ac:dyDescent="0.25">
      <c r="A7" s="5"/>
      <c r="B7" s="2"/>
      <c r="C7" s="18"/>
      <c r="D7" s="22" t="s">
        <v>38</v>
      </c>
      <c r="E7" s="20" t="s">
        <v>39</v>
      </c>
      <c r="F7" s="21">
        <v>16.100000000000001</v>
      </c>
      <c r="G7" s="24">
        <v>172</v>
      </c>
      <c r="H7" s="24">
        <v>5.6</v>
      </c>
      <c r="I7" s="24">
        <v>6.4</v>
      </c>
      <c r="J7" s="25">
        <v>23.4</v>
      </c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45"/>
    </row>
    <row r="9" spans="1:10" x14ac:dyDescent="0.25">
      <c r="A9" s="3" t="s">
        <v>13</v>
      </c>
      <c r="B9" s="9" t="s">
        <v>20</v>
      </c>
      <c r="C9" s="32"/>
      <c r="D9" s="40"/>
      <c r="E9" s="41"/>
      <c r="F9" s="42"/>
      <c r="G9" s="41"/>
      <c r="H9" s="41"/>
      <c r="I9" s="41"/>
      <c r="J9" s="46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45"/>
    </row>
    <row r="11" spans="1:10" ht="15.75" thickBot="1" x14ac:dyDescent="0.3">
      <c r="A11" s="6"/>
      <c r="B11" s="7"/>
      <c r="C11" s="33"/>
      <c r="D11" s="34"/>
      <c r="E11" s="35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40</v>
      </c>
      <c r="E12" s="20" t="s">
        <v>41</v>
      </c>
      <c r="F12" s="21">
        <v>13.56</v>
      </c>
      <c r="G12" s="24">
        <v>124</v>
      </c>
      <c r="H12" s="24">
        <v>1.4</v>
      </c>
      <c r="I12" s="44" t="s">
        <v>42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43</v>
      </c>
      <c r="E13" s="39">
        <f>17.5+250+11</f>
        <v>278.5</v>
      </c>
      <c r="F13" s="21">
        <v>18.43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44</v>
      </c>
      <c r="E14" s="20" t="s">
        <v>34</v>
      </c>
      <c r="F14" s="21">
        <v>23.85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45</v>
      </c>
      <c r="E15" s="20" t="s">
        <v>35</v>
      </c>
      <c r="F15" s="21">
        <v>10.11</v>
      </c>
      <c r="G15" s="24">
        <v>108</v>
      </c>
      <c r="H15" s="24">
        <v>1.4</v>
      </c>
      <c r="I15" s="44" t="s">
        <v>46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31</v>
      </c>
      <c r="E16" s="20" t="s">
        <v>30</v>
      </c>
      <c r="F16" s="21">
        <v>28.71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32.92239606616004</v>
      </c>
      <c r="F17" s="21">
        <v>3.66</v>
      </c>
      <c r="G17" s="26">
        <f>E17*116.9/50</f>
        <v>76.972562002682182</v>
      </c>
      <c r="H17" s="26">
        <f>E17*3.95/50</f>
        <v>2.6008692892266434</v>
      </c>
      <c r="I17" s="26">
        <f>E17*0.5/50</f>
        <v>0.32922396066160042</v>
      </c>
      <c r="J17" s="27">
        <f>E17*24.15/50</f>
        <v>15.901517299955298</v>
      </c>
    </row>
    <row r="18" spans="1:10" x14ac:dyDescent="0.25">
      <c r="A18" s="5"/>
      <c r="B18" s="1" t="s">
        <v>21</v>
      </c>
      <c r="C18" s="18"/>
      <c r="D18" s="22" t="s">
        <v>28</v>
      </c>
      <c r="E18" s="43">
        <f>F18/55.92*1000+0.25</f>
        <v>30.29291845493562</v>
      </c>
      <c r="F18" s="21">
        <v>1.68</v>
      </c>
      <c r="G18" s="26">
        <f>E18*76/30</f>
        <v>76.742060085836911</v>
      </c>
      <c r="H18" s="26">
        <f>E18*1.44/30</f>
        <v>1.4540600858369097</v>
      </c>
      <c r="I18" s="26">
        <f>E18*0.36/30</f>
        <v>0.36351502145922743</v>
      </c>
      <c r="J18" s="27">
        <f>E18*13.14/30</f>
        <v>13.268298283261801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4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2023-09-07T04:57:32Z</dcterms:modified>
</cp:coreProperties>
</file>